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firstSheet="1" activeTab="8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calcPr calcId="145621"/>
</workbook>
</file>

<file path=xl/calcChain.xml><?xml version="1.0" encoding="utf-8"?>
<calcChain xmlns="http://schemas.openxmlformats.org/spreadsheetml/2006/main">
  <c r="H68" i="9" l="1"/>
  <c r="G68" i="9"/>
  <c r="F68" i="9"/>
  <c r="H46" i="9"/>
  <c r="G46" i="9"/>
  <c r="F46" i="9"/>
  <c r="L28" i="7"/>
  <c r="I28" i="7"/>
  <c r="F28" i="7"/>
  <c r="L19" i="7"/>
  <c r="I19" i="7"/>
  <c r="F19" i="7"/>
  <c r="G232" i="6"/>
  <c r="G231" i="6"/>
  <c r="E231" i="6"/>
  <c r="G229" i="6"/>
  <c r="E229" i="6"/>
  <c r="G227" i="6"/>
  <c r="E227" i="6"/>
  <c r="G215" i="6"/>
  <c r="G216" i="6" s="1"/>
  <c r="E215" i="6"/>
  <c r="G203" i="6"/>
  <c r="E203" i="6"/>
  <c r="G201" i="6"/>
  <c r="G204" i="6" s="1"/>
  <c r="E201" i="6"/>
  <c r="G199" i="6"/>
  <c r="E199" i="6"/>
  <c r="G188" i="6"/>
  <c r="G187" i="6"/>
  <c r="E187" i="6"/>
  <c r="G176" i="6"/>
  <c r="G175" i="6"/>
  <c r="E175" i="6"/>
  <c r="G163" i="6"/>
  <c r="G164" i="6" s="1"/>
  <c r="E163" i="6"/>
  <c r="G151" i="6"/>
  <c r="E151" i="6"/>
  <c r="G149" i="6"/>
  <c r="E149" i="6"/>
  <c r="G147" i="6"/>
  <c r="E147" i="6"/>
  <c r="G145" i="6"/>
  <c r="G152" i="6" s="1"/>
  <c r="E145" i="6"/>
  <c r="G133" i="6"/>
  <c r="E133" i="6"/>
  <c r="G131" i="6"/>
  <c r="E131" i="6"/>
  <c r="G129" i="6"/>
  <c r="E129" i="6"/>
  <c r="G127" i="6"/>
  <c r="E127" i="6"/>
  <c r="G125" i="6"/>
  <c r="E125" i="6"/>
  <c r="G123" i="6"/>
  <c r="G134" i="6" s="1"/>
  <c r="E123" i="6"/>
  <c r="G112" i="6"/>
  <c r="G111" i="6"/>
  <c r="E111" i="6"/>
  <c r="G109" i="6"/>
  <c r="E109" i="6"/>
  <c r="G107" i="6"/>
  <c r="E107" i="6"/>
  <c r="G105" i="6"/>
  <c r="E105" i="6"/>
  <c r="G103" i="6"/>
  <c r="E103" i="6"/>
  <c r="G101" i="6"/>
  <c r="E101" i="6"/>
  <c r="G99" i="6"/>
  <c r="E99" i="6"/>
  <c r="G97" i="6"/>
  <c r="E97" i="6"/>
  <c r="G95" i="6"/>
  <c r="E95" i="6"/>
  <c r="G93" i="6"/>
  <c r="E93" i="6"/>
  <c r="G81" i="6"/>
  <c r="E81" i="6"/>
  <c r="G79" i="6"/>
  <c r="E79" i="6"/>
  <c r="G77" i="6"/>
  <c r="E77" i="6"/>
  <c r="G75" i="6"/>
  <c r="G82" i="6" s="1"/>
  <c r="E75" i="6"/>
  <c r="G63" i="6"/>
  <c r="E63" i="6"/>
  <c r="G61" i="6"/>
  <c r="G64" i="6" s="1"/>
  <c r="E61" i="6"/>
  <c r="G49" i="6"/>
  <c r="E49" i="6"/>
  <c r="G47" i="6"/>
  <c r="G50" i="6" s="1"/>
  <c r="E47" i="6"/>
  <c r="G36" i="6"/>
  <c r="G35" i="6"/>
  <c r="E35" i="6"/>
  <c r="G23" i="6"/>
  <c r="G24" i="6" s="1"/>
  <c r="E23" i="6"/>
  <c r="G12" i="6"/>
  <c r="G11" i="6"/>
  <c r="E11" i="6"/>
  <c r="G166" i="5"/>
  <c r="G99" i="5"/>
  <c r="G74" i="5"/>
  <c r="G55" i="5"/>
  <c r="G79" i="4"/>
  <c r="J50" i="4"/>
  <c r="D50" i="4"/>
  <c r="J12" i="4"/>
  <c r="D12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<sst xmlns="http://schemas.openxmlformats.org/spreadsheetml/2006/main" count="2797" uniqueCount="722">
  <si>
    <t>УТВЕРЖДАЮ</t>
  </si>
  <si>
    <t>(наименование должности лица, утверждающего документ)</t>
  </si>
  <si>
    <t>МБДОУ № 8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</si>
  <si>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</si>
  <si>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</si>
  <si>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</si>
  <si>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</si>
  <si>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</si>
  <si>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</si>
  <si>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</si>
  <si>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</si>
  <si>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</si>
  <si>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"30" сентября 2022 г.</t>
  </si>
  <si>
    <t>Дата</t>
  </si>
  <si>
    <t>30.09.2022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</si>
  <si>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</si>
  <si>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</si>
  <si>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</si>
  <si>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</si>
  <si>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</si>
  <si>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</si>
  <si>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463Э4286</t>
  </si>
  <si>
    <t>ИНН</t>
  </si>
  <si>
    <t>5029100991</t>
  </si>
  <si>
    <t>Учреждение</t>
  </si>
  <si>
    <t>Муниципальное бюджетное дошкольное образовательное учреждение центр развития ребенка - детский сад № 8 "дюймовочка"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</si>
  <si>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</si>
  <si>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</si>
  <si>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</si>
  <si>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</si>
  <si>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</si>
  <si>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</si>
  <si>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</si>
  <si>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</si>
  <si>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Железная Танита Викторовна</t>
  </si>
  <si>
    <t>Должность: и.о. начальника управления</t>
  </si>
  <si>
    <t>Должность: Заведующий</t>
  </si>
  <si>
    <t>Действует c 12.08.2022 12:36:00 по: 05.11.2023 12:36:00</t>
  </si>
  <si>
    <t>Действует c 29.10.2021 14:18:57 по: 29.01.2023 14:18:57</t>
  </si>
  <si>
    <t>Серийный номер: 7ADD53D487CB95C752CD16281035F487CCF23805</t>
  </si>
  <si>
    <t>Серийный номер: 5172FC5F16A82E93749C3FFE583E76EBD5444D31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</si>
  <si>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</si>
  <si>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</si>
  <si>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</si>
  <si>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</si>
  <si>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</si>
  <si>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</si>
  <si>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</si>
  <si>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</si>
  <si>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</si>
  <si>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</si>
  <si>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</si>
  <si>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</si>
  <si>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</si>
  <si>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</si>
  <si>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</si>
  <si>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</si>
  <si>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</si>
  <si>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</si>
  <si>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</si>
  <si>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</si>
  <si>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</si>
  <si>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</si>
  <si>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</si>
  <si>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</si>
  <si>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</si>
  <si>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</si>
  <si>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</si>
  <si>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</si>
  <si>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</si>
  <si>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</si>
  <si>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</si>
  <si>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</si>
  <si>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</si>
  <si>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</si>
  <si>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</si>
  <si>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</si>
  <si>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</si>
  <si>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</si>
  <si>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</si>
  <si>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</si>
  <si>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</si>
  <si>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</si>
  <si>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</si>
  <si>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</si>
  <si>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</si>
  <si>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</si>
  <si>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</si>
  <si>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</si>
  <si>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</si>
  <si>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</si>
  <si>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</si>
  <si>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</si>
  <si>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</si>
  <si>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</si>
  <si>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</si>
  <si>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</si>
  <si>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</si>
  <si>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</si>
  <si>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</si>
  <si>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</si>
  <si>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</si>
  <si>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</si>
  <si>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</si>
  <si>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</si>
  <si>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</si>
  <si>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</si>
  <si>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</si>
  <si>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</si>
  <si>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</si>
  <si>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</si>
  <si>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</si>
  <si>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</si>
  <si>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</si>
  <si>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</si>
  <si>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</si>
  <si>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</si>
  <si>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</si>
  <si>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</si>
  <si>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</si>
  <si>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</si>
  <si>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</si>
  <si>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</si>
  <si>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</si>
  <si>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</si>
  <si>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</si>
  <si>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</si>
  <si>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</si>
  <si>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</si>
  <si>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</si>
  <si>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</si>
  <si>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</si>
  <si>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</si>
  <si>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</si>
  <si>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</si>
  <si>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</si>
  <si>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</si>
  <si>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</si>
  <si>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</si>
  <si>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</si>
  <si>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</si>
  <si>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</si>
  <si>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</si>
  <si>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</si>
  <si>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</si>
  <si>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</si>
  <si>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</si>
  <si>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</si>
  <si>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</si>
  <si>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</si>
  <si>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</si>
  <si>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</si>
  <si>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</si>
  <si>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</si>
  <si>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</si>
  <si>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</si>
  <si>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</si>
  <si>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</si>
  <si>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</si>
  <si>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</si>
  <si>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</si>
  <si>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</si>
  <si>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</si>
  <si>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</si>
  <si>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</si>
  <si>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</si>
  <si>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</si>
  <si>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</si>
  <si>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</si>
  <si>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</si>
  <si>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</si>
  <si>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</si>
  <si>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</si>
  <si>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</si>
  <si>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</si>
  <si>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</si>
  <si>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</si>
  <si>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</si>
  <si>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</si>
  <si>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</si>
  <si>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</si>
  <si>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</si>
  <si>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</si>
  <si>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</si>
  <si>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</si>
  <si>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</si>
  <si>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</si>
  <si>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</si>
  <si>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</si>
  <si>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</si>
  <si>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</si>
  <si>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</si>
  <si>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</si>
  <si>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</si>
  <si>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</si>
  <si>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</si>
  <si>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</si>
  <si>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</si>
  <si>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</si>
  <si>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</si>
  <si>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</si>
  <si>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</si>
  <si>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</si>
  <si>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</si>
  <si>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</si>
  <si>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</si>
  <si>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</si>
  <si>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</si>
  <si>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</si>
  <si>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</si>
  <si>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</si>
  <si>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</si>
  <si>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</si>
  <si>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</si>
  <si>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</si>
  <si>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</si>
  <si>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</si>
  <si>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</si>
  <si>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</si>
  <si>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</si>
  <si>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</si>
  <si>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</si>
  <si>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</si>
  <si>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</si>
  <si>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</si>
  <si>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</si>
  <si>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</si>
  <si>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</si>
  <si>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</si>
  <si>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</si>
  <si>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</si>
  <si>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</si>
  <si>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</si>
  <si>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</si>
  <si>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</si>
  <si>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</si>
  <si>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</si>
  <si>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</si>
  <si>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</si>
  <si>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</si>
  <si>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</si>
  <si>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</si>
  <si>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</si>
  <si>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</si>
  <si>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</si>
  <si>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</si>
  <si>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</si>
  <si>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</si>
  <si>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</si>
  <si>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</si>
  <si>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</si>
  <si>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</si>
  <si>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</si>
  <si>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</si>
  <si>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</si>
  <si>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</si>
  <si>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</si>
  <si>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</si>
  <si>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</si>
  <si>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</si>
  <si>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</si>
  <si>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</si>
  <si>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</si>
  <si>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</si>
  <si>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</si>
  <si>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</si>
  <si>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</si>
  <si>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</si>
  <si>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</si>
  <si>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</si>
  <si>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</si>
  <si>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</si>
  <si>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</si>
  <si>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</si>
  <si>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</si>
  <si>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</si>
  <si>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</si>
  <si>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</si>
  <si>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</si>
  <si>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</si>
  <si>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</si>
  <si>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</si>
  <si>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</si>
  <si>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</si>
  <si>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</si>
  <si>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</si>
  <si>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</si>
  <si>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</si>
  <si>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</si>
  <si>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</si>
  <si>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</si>
  <si>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</si>
  <si>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</si>
  <si>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</si>
  <si>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</si>
  <si>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</si>
  <si>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</si>
  <si>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</si>
  <si>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</si>
  <si>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</si>
  <si>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</si>
  <si>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</si>
  <si>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</si>
  <si>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</si>
  <si>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</si>
  <si>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</si>
  <si>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</si>
  <si>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</si>
  <si>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</si>
  <si>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</si>
  <si>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</si>
  <si>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</si>
  <si>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</si>
  <si>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</si>
  <si>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</si>
  <si>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</si>
  <si>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</si>
  <si>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</si>
  <si>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</si>
  <si>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</si>
  <si>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</si>
  <si>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</si>
  <si>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</si>
  <si>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</si>
  <si>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</si>
  <si>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</si>
  <si>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</si>
  <si>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</si>
  <si>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</si>
  <si>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</si>
  <si>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</si>
  <si>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</si>
  <si>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</si>
  <si>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</si>
  <si>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</si>
  <si>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</si>
  <si>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</si>
  <si>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</si>
  <si>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</si>
  <si>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</si>
  <si>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</si>
  <si>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</si>
  <si>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</si>
  <si>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</si>
  <si>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</si>
  <si>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</si>
  <si>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</si>
  <si>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</si>
  <si>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</si>
  <si>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</si>
  <si>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</si>
  <si>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</si>
  <si>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</si>
  <si>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</si>
  <si>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</si>
  <si>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</si>
  <si>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</si>
  <si>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</si>
  <si>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</si>
  <si>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</si>
  <si>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</si>
  <si>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</si>
  <si>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</si>
  <si>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</si>
  <si>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</si>
  <si>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</si>
  <si>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</si>
  <si>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</si>
  <si>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</si>
  <si>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</si>
  <si>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</si>
  <si>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</si>
  <si>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</si>
  <si>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</si>
  <si>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</si>
  <si>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</si>
  <si>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</si>
  <si>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</si>
  <si>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</si>
  <si>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</si>
  <si>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</si>
  <si>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</si>
  <si>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</si>
  <si>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</si>
  <si>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</si>
  <si>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</si>
  <si>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</si>
  <si>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</si>
  <si>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</si>
  <si>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</si>
  <si>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</si>
  <si>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</si>
  <si>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</si>
  <si>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</si>
  <si>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</si>
  <si>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</si>
  <si>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</si>
  <si>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</si>
  <si>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</si>
  <si>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</si>
  <si>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</si>
  <si>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</si>
  <si>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</si>
  <si>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</si>
  <si>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</si>
  <si>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</si>
  <si>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</si>
  <si>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</si>
  <si>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</si>
  <si>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</si>
  <si>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</si>
  <si>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</si>
  <si>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</si>
  <si>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</si>
  <si>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</si>
  <si>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</si>
  <si>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</si>
  <si>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</si>
  <si>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</si>
  <si>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</si>
  <si>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</si>
  <si>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</si>
  <si>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</si>
  <si>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</si>
  <si>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</si>
  <si>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</si>
  <si>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</si>
  <si>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</si>
  <si>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</si>
  <si>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</si>
  <si>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</si>
  <si>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</si>
  <si>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</si>
  <si>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</si>
  <si>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</si>
  <si>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</si>
  <si>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</si>
  <si>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</si>
  <si>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</si>
  <si>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</si>
  <si>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</si>
  <si>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</si>
  <si>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</si>
  <si>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</si>
  <si>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</si>
  <si>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</si>
  <si>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</si>
  <si>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</si>
  <si>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</si>
  <si>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</si>
  <si>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</si>
  <si>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</si>
  <si>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</si>
  <si>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</si>
  <si>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</si>
  <si>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</si>
  <si>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</si>
  <si>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</si>
  <si>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</si>
  <si>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</si>
  <si>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</si>
  <si>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</si>
  <si>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</si>
  <si>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29</t>
  </si>
  <si>
    <t>[Педагогические работники ("указные")], [Преподаватель],</t>
  </si>
  <si>
    <t>Итого:</t>
  </si>
  <si>
    <t>субсидии на выполнение государственного (муниципального) задания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</si>
  <si>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</si>
  <si>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</si>
  <si>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[Педагогические работники ("указные")], [Воспитатель],</t>
  </si>
  <si>
    <t>[Педагогические работники ("указные")], [Учитель-логопед],</t>
  </si>
  <si>
    <t>[Педагогические работники ("указные")], [Педагог-психолог],</t>
  </si>
  <si>
    <t>[Педагогические работники ("указные")], [Музыкальный руководитель],</t>
  </si>
  <si>
    <t>11</t>
  </si>
  <si>
    <t>[Педагогические работники ("указные")], [Инструктор по физической культуре],</t>
  </si>
  <si>
    <t>12</t>
  </si>
  <si>
    <t>[Учебно-вспомогательный персонал], [Секретарь учебной части],</t>
  </si>
  <si>
    <t>13</t>
  </si>
  <si>
    <t>[Учебно-вспомогательный персонал], [Специалист по закупкам],</t>
  </si>
  <si>
    <t>14</t>
  </si>
  <si>
    <t>[Учебно-вспомогательный персонал], [Младший воспитатель],</t>
  </si>
  <si>
    <t>15</t>
  </si>
  <si>
    <t>16</t>
  </si>
  <si>
    <t>17</t>
  </si>
  <si>
    <t>[Младший обслуживающий персонал], [Уборщик служебных помещений],</t>
  </si>
  <si>
    <t>18</t>
  </si>
  <si>
    <t>[Младший обслуживающий персонал], [Рабочий по комплексному обслуживанию зданий],</t>
  </si>
  <si>
    <t>19</t>
  </si>
  <si>
    <t>[Младший обслуживающий персонал], [Кладовщик],</t>
  </si>
  <si>
    <t>20</t>
  </si>
  <si>
    <t>[Младший обслуживающий персонал], [Кастелянша],</t>
  </si>
  <si>
    <t>21</t>
  </si>
  <si>
    <t>[Младший обслуживающий персонал], [Грузчик],</t>
  </si>
  <si>
    <t>22</t>
  </si>
  <si>
    <t>[Младший обслуживающий персонал], [Машинист по стирке белья],</t>
  </si>
  <si>
    <t>24</t>
  </si>
  <si>
    <t>[Младший обслуживающий персонал], [Кухонный рабочий],</t>
  </si>
  <si>
    <t>25</t>
  </si>
  <si>
    <t>[Младший обслуживающий персонал], [Дворник],</t>
  </si>
  <si>
    <t>26</t>
  </si>
  <si>
    <t>[Младший обслуживающий персонал], [Сторож],</t>
  </si>
  <si>
    <t>27</t>
  </si>
  <si>
    <t>[Руководящий персонал], [Заведующий производством (шеф-повар)],</t>
  </si>
  <si>
    <t>28</t>
  </si>
  <si>
    <t>[Младший обслуживающий персонал], [Повар],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</si>
  <si>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</si>
  <si>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</si>
  <si>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</si>
  <si>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</si>
  <si>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[Иные выплаты], [Пособия]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</si>
  <si>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</si>
  <si>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</si>
  <si>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</si>
  <si>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</si>
  <si>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</si>
  <si>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</si>
  <si>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</si>
  <si>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</si>
  <si>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</si>
  <si>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</si>
  <si>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</si>
  <si>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</si>
  <si>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</si>
  <si>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</si>
  <si>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[Налоги],</t>
  </si>
  <si>
    <t>[Бюджет Федерального фонда обязательного медицинского страхования], [Налоги],</t>
  </si>
  <si>
    <t>[Бюджет фонда социального страхования РФ], [Налоги],</t>
  </si>
  <si>
    <t>3. Расчеты (обоснования) расходов на оплату налога на имущество, налога на землю и прочих налогов и сборов (266)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</si>
  <si>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</si>
  <si>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</si>
  <si>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</si>
  <si>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(266)</t>
  </si>
  <si>
    <t>5. Расчеты (обоснования) прочих расходов (кроме расходов на закупку товаров, работ, услуг) (292)</t>
  </si>
  <si>
    <t>[Штрафы, пени], [Штраф]</t>
  </si>
  <si>
    <t>6. Расчеты (обоснования) расходов на закупки товаров, работ, услуг (310)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</si>
  <si>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</si>
  <si>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</si>
  <si>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</si>
  <si>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</si>
  <si>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32</t>
  </si>
  <si>
    <t>[Расходы на закупки товаров, работ, услуг] [Приобретение основных средств] [310]</t>
  </si>
  <si>
    <t>Итого по карточке:</t>
  </si>
  <si>
    <t>Всего:</t>
  </si>
  <si>
    <t>6. Расчеты (обоснования) расходов на закупки товаров, работ, услуг (342)</t>
  </si>
  <si>
    <t>33</t>
  </si>
  <si>
    <t>[Расходы на закупки товаров, работ, услуг] [Приобретение продуктов питания за счёт средств родительской платы] [342]</t>
  </si>
  <si>
    <t>6. Расчеты (обоснования) расходов на закупки товаров, работ, услуг (345)</t>
  </si>
  <si>
    <t>38</t>
  </si>
  <si>
    <t>[Расходы на закупки товаров, работ, услуг] [Приобретение мягкого инвентаря за счёт средств родительской платы] [345]</t>
  </si>
  <si>
    <t>6. Расчеты (обоснования) расходов на закупки товаров, работ, услуг (346)</t>
  </si>
  <si>
    <t>37</t>
  </si>
  <si>
    <t>[Расходы на закупки товаров, работ, услуг] [Приобретение прочих материальных запасов за счёт средств предпринимательской деятельности] [346]</t>
  </si>
  <si>
    <t>39</t>
  </si>
  <si>
    <t>[Расходы на закупки товаров, работ, услуг] [Приобретение прочих материальных запасов за счёт средств родительской платы]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</si>
  <si>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</si>
  <si>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номер] [221]</t>
  </si>
  <si>
    <t>[Расходы на закупки товаров, работ, услуг] [Кредиторская задолжность 2021г.]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</si>
  <si>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</si>
  <si>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</si>
  <si>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[Кредиторская задолжность 2021г.] [223]</t>
  </si>
  <si>
    <t>[Расходы на закупки товаров, работ, услуг] [Оказание услуг по обращению с твердыми коммунальными отходами] [223]</t>
  </si>
  <si>
    <t>6. Расчеты (обоснования) расходов на закупки товаров, работ, услуг (225)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</si>
  <si>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</si>
  <si>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[Лабораторные исследования питьевой воды] [225]</t>
  </si>
  <si>
    <t>[Расходы на закупки товаров, работ, услуг] [Акарицидная обработка территории] [225]</t>
  </si>
  <si>
    <t>[Расходы на закупки товаров, работ, услуг] [Оказание услуг по эксплуатации внутренних инженерных систем здания] [225]</t>
  </si>
  <si>
    <t>[Расходы на закупки товаров, работ, услуг] [Техническое обслуживание весового оборудования] [225]</t>
  </si>
  <si>
    <t>[Расходы на закупки товаров, работ, услуг] [Техническое обслуживание оборудования на пищеблоке] [225]</t>
  </si>
  <si>
    <t>[Расходы на закупки товаров, работ, услуг] [Очистка скатных кровель] [225]</t>
  </si>
  <si>
    <t>[Расходы на закупки товаров, работ, услуг] [Поверка (замена) приборов учёта] [225]</t>
  </si>
  <si>
    <t>[Расходы на закупки товаров, работ, услуг] [Кредиторская задолженность на 2021г.] [225]</t>
  </si>
  <si>
    <t>42</t>
  </si>
  <si>
    <t>[Расходы на закупки товаров, работ, услуг] [Огнезащитная обработка штор, испыт. ограждений] [225]</t>
  </si>
  <si>
    <t>6. Расчеты (обоснования) расходов на закупки товаров, работ, услуг (226)</t>
  </si>
  <si>
    <t>[Расходы на закупки товаров, работ, услуг] [Оказание охранных услуг путем оперативного  реагирования нарядом полиции вневедомственной охраны на сигнал «Тревога»] [226]</t>
  </si>
  <si>
    <t>[Расходы на закупки товаров, работ, услуг] [Оказание услуг по физической охране объекта заказчика] [226]</t>
  </si>
  <si>
    <t>[Расходы на закупки товаров, работ, услуг] [Ежегодный медицинский осмотр сотрудников] [226]</t>
  </si>
  <si>
    <t>23</t>
  </si>
  <si>
    <t>[Расходы на закупки товаров, работ, услуг] [Гигиеническое обучение сотрудников] [226]</t>
  </si>
  <si>
    <t>[Расходы на закупки товаров, работ, услуг] [Дополнительное профессиональное образование сотрудников] [226]</t>
  </si>
  <si>
    <t>[Расходы на закупки товаров, работ, услуг] [Кредиторская задолженность на 2021г.] [226]</t>
  </si>
  <si>
    <t>[Расходы на закупки товаров, работ, услуг] [Учебные расходы] [310]</t>
  </si>
  <si>
    <t>[Расходы на закупки товаров, работ, услуг] [Оборудование для мед.кабинета] [310]</t>
  </si>
  <si>
    <t>[Расходы на закупки товаров, работ, услуг] [Оборудование за счёт остатка 2021г.] [310]</t>
  </si>
  <si>
    <t>40</t>
  </si>
  <si>
    <t>[Расходы на закупки товаров, работ, услуг] [Приобретение мебели] [310]</t>
  </si>
  <si>
    <t>6. Расчеты (обоснования) расходов на закупки товаров, работ, услуг (341)</t>
  </si>
  <si>
    <t>34</t>
  </si>
  <si>
    <t>[Расходы на закупки товаров, работ, услуг] [Мат.запасы для мед.кабинет] [341]</t>
  </si>
  <si>
    <t>[Расходы на закупки товаров, работ, услуг] [Приобретение продуктов питания] [342]</t>
  </si>
  <si>
    <t>35</t>
  </si>
  <si>
    <t>[Расходы на закупки товаров, работ, услуг] [Мягкий инвентарь для мед. кабинета] [345]</t>
  </si>
  <si>
    <t>30</t>
  </si>
  <si>
    <t>[Расходы на закупки товаров, работ, услуг] [Приобретение запасных частей к оборудованию] [346]</t>
  </si>
  <si>
    <t>36</t>
  </si>
  <si>
    <t>[Расходы на закупки товаров, работ, услуг] [Мат.запасы мед.кабинет] [346]</t>
  </si>
  <si>
    <t>41</t>
  </si>
  <si>
    <t>[Расходы на закупки товаров, работ, услуг] [Учебные расходы] [346]</t>
  </si>
  <si>
    <t>31</t>
  </si>
  <si>
    <t>[Расходы на закупки товаров, работ, услуг] [Коммунальные услуги по отоплению] [223]</t>
  </si>
  <si>
    <t>[Расходы на закупки товаров, работ, услуг] [Коммунальные услуги по энергоснабжению]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</si>
  <si>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</si>
  <si>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</si>
  <si>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</si>
  <si>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</si>
  <si>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</si>
  <si>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</si>
  <si>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</si>
  <si>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</si>
  <si>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</si>
  <si>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</si>
  <si>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</si>
  <si>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</si>
  <si>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</si>
  <si>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</si>
  <si>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</si>
  <si>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</si>
  <si>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</si>
  <si>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</si>
  <si>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</si>
  <si>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</si>
  <si>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Субсидия на финансовое обеспечение выполнения государственного (муниципального) задания за счет средств бюджета (областной бюджет)</t>
  </si>
  <si>
    <t>Субсидия на финансовое обеспечение выполнения государственного (муниципального) задания за счет средств бюджета (местный бюджет)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</si>
  <si>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</si>
  <si>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</si>
  <si>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</si>
  <si>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</si>
  <si>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</si>
  <si>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</si>
  <si>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</si>
  <si>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</si>
  <si>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</si>
  <si>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</si>
  <si>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</si>
  <si>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</si>
  <si>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</si>
  <si>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</si>
  <si>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</si>
  <si>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</si>
  <si>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</si>
  <si>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</si>
  <si>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</si>
  <si>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</si>
  <si>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</si>
  <si>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</si>
  <si>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</si>
  <si>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</si>
  <si>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</si>
  <si>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</si>
  <si>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</si>
  <si>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</si>
  <si>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</si>
  <si>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</si>
  <si>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</si>
  <si>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</si>
  <si>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</si>
  <si>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</si>
  <si>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</si>
  <si>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</si>
  <si>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</si>
  <si>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</si>
  <si>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</si>
  <si>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</si>
  <si>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</si>
  <si>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</si>
  <si>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</si>
  <si>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</si>
  <si>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</si>
  <si>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</si>
  <si>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</si>
  <si>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</si>
  <si>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</si>
  <si>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</si>
  <si>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</si>
  <si>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</si>
  <si>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</si>
  <si>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</si>
  <si>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</si>
  <si>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</si>
  <si>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</si>
  <si>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</si>
  <si>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</si>
  <si>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</si>
  <si>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</si>
  <si>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</si>
  <si>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</si>
  <si>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213</t>
  </si>
  <si>
    <t>Начисления на оплату труда (АХП, учебно-вспомогат. и прочие) (КВР 119) МБ КОСВ</t>
  </si>
  <si>
    <t>План 2022</t>
  </si>
  <si>
    <t>(комментарий не заполнен)</t>
  </si>
  <si>
    <t>План 2023</t>
  </si>
  <si>
    <t>План 2024</t>
  </si>
  <si>
    <t>223</t>
  </si>
  <si>
    <t>Коммунальные услуги (КВР 244) МБ КОСВ</t>
  </si>
  <si>
    <t>Коммунальные услуги (КВР 247) МБ КОСВ</t>
  </si>
  <si>
    <t>225</t>
  </si>
  <si>
    <t>Реализация основных общеобразовательных программ дошкольного образования (группа полного дня, очная, от 3 лет до 8 лет)</t>
  </si>
  <si>
    <t>Работы, услуги по содержанию имущества (КВР 244) МБ</t>
  </si>
  <si>
    <t>Остаток 2022</t>
  </si>
  <si>
    <t>Остаток 2023</t>
  </si>
  <si>
    <t>Остаток 2024</t>
  </si>
  <si>
    <t>Работы, услуги по содержанию имущества (КВР 244) МБ КОСВ</t>
  </si>
  <si>
    <t>292</t>
  </si>
  <si>
    <t>Уплата иных платежей, штрафов, пеней (КВР 853) МБ КОСВ</t>
  </si>
  <si>
    <t>310</t>
  </si>
  <si>
    <t>Увеличение стоимости основных средств (КВР 244) МБ</t>
  </si>
  <si>
    <t>Увеличение стоимости основных средств (КВР 244) МБ КОСВ</t>
  </si>
  <si>
    <t>Увеличение стоимости основных средств (учебной литературы и игр) (КВР 244) РБ КОСВ</t>
  </si>
  <si>
    <t>342</t>
  </si>
  <si>
    <t>Увеличение стоимости продуктов питания (КВР 244) МБ КОСВ</t>
  </si>
  <si>
    <t>346</t>
  </si>
  <si>
    <t>Увеличение стоимости прочих оборотных запасов (учебной литературы и игр) (КВР 244) РБ КОСВ</t>
  </si>
  <si>
    <t>Субсидии на иные цели</t>
  </si>
  <si>
    <t>Изменения отсутствуют</t>
  </si>
  <si>
    <t>Приносящая доход деятельность</t>
  </si>
  <si>
    <t>ПДД8-0000.00 0 0000000.000</t>
  </si>
  <si>
    <t>Увеличение стоимости продуктов питания (КВР 244) ПД</t>
  </si>
  <si>
    <t>Увеличение стоимости прочих оборотных запасов (КВР 244) ПД</t>
  </si>
  <si>
    <t>Обязательное медицинское страхование</t>
  </si>
  <si>
    <t>Справочно: распределение плановых затрат по услугам/работам</t>
  </si>
  <si>
    <t>Реализация основных общеобразовательных программ дошкольного образования (группа полного дня, очная, от 1 года до 3 лет)</t>
  </si>
  <si>
    <t>Реализация основных общеобразовательных программ дошкольного образования (От 1 года до 3 лет, группа кратковременного пребывания детей)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</si>
</sst>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12" t="s">
        <v>0</v>
      </c>
      <c r="L2" s="12"/>
      <c r="M2" s="12"/>
    </row>
    <row r="3" spans="1:13" ht="30" customHeight="1" x14ac:dyDescent="0.15">
      <c r="K3" s="13"/>
      <c r="L3" s="13"/>
      <c r="M3" s="13"/>
    </row>
    <row r="4" spans="1:13" ht="15" customHeight="1" x14ac:dyDescent="0.15">
      <c r="K4" s="14" t="s">
        <v>1</v>
      </c>
      <c r="L4" s="14"/>
      <c r="M4" s="14"/>
    </row>
    <row r="5" spans="1:13" ht="30" customHeight="1" x14ac:dyDescent="0.15">
      <c r="K5" s="13" t="s">
        <v>2</v>
      </c>
      <c r="L5" s="13"/>
      <c r="M5" s="13"/>
    </row>
    <row r="6" spans="1:13" ht="15" customHeight="1" x14ac:dyDescent="0.15">
      <c r="K6" s="14" t="s">
        <v>3</v>
      </c>
      <c r="L6" s="14"/>
      <c r="M6" s="14"/>
    </row>
    <row r="7" spans="1:13" ht="30" customHeight="1" x14ac:dyDescent="0.15">
      <c r="K7" s="8"/>
      <c r="L7" s="13"/>
      <c r="M7" s="13"/>
    </row>
    <row r="8" spans="1:13" ht="15" customHeight="1" x14ac:dyDescent="0.15">
      <c r="K8" s="5" t="s">
        <v>4</v>
      </c>
      <c r="L8" s="14" t="s">
        <v>5</v>
      </c>
      <c r="M8" s="14"/>
    </row>
    <row r="9" spans="1:13" ht="30" customHeight="1" x14ac:dyDescent="0.15">
      <c r="K9" s="15" t="s">
        <v>6</v>
      </c>
      <c r="L9" s="15"/>
      <c r="M9" s="15"/>
    </row>
    <row r="10" spans="1:13" ht="20.100000000000001" customHeight="1" x14ac:dyDescent="0.15">
      <c r="K10" s="15" t="s">
        <v>7</v>
      </c>
      <c r="L10" s="15"/>
      <c r="M10" s="15"/>
    </row>
    <row r="11" spans="1:13" ht="20.100000000000001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15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 x14ac:dyDescent="0.15"/>
    <row r="23" spans="1:13" ht="20.100000000000001" customHeight="1" x14ac:dyDescent="0.15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20.100000000000001" customHeight="1" x14ac:dyDescent="0.15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20.100000000000001" customHeight="1" x14ac:dyDescent="0.15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20.100000000000001" customHeight="1" x14ac:dyDescent="0.15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20.100000000000001" customHeight="1" x14ac:dyDescent="0.15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20.100000000000001" customHeight="1" x14ac:dyDescent="0.15">
      <c r="B28" s="19" t="s">
        <v>41</v>
      </c>
      <c r="C28" s="19"/>
      <c r="D28" s="19"/>
      <c r="E28" s="19"/>
      <c r="F28" s="19"/>
      <c r="G28" s="19"/>
      <c r="I28" s="19" t="s">
        <v>42</v>
      </c>
      <c r="J28" s="19"/>
      <c r="K28" s="19"/>
      <c r="L28" s="19"/>
      <c r="M28" s="19"/>
    </row>
    <row r="29" spans="1:13" ht="20.100000000000001" customHeight="1" x14ac:dyDescent="0.15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8A92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2" t="s">
        <v>43</v>
      </c>
      <c r="B2" s="12"/>
      <c r="C2" s="12"/>
      <c r="D2" s="12"/>
      <c r="E2" s="12"/>
      <c r="F2" s="12"/>
      <c r="G2" s="12"/>
      <c r="H2" s="12"/>
    </row>
    <row r="3" spans="1:8" ht="15" customHeight="1" x14ac:dyDescent="0.15"/>
    <row r="4" spans="1:8" ht="39.950000000000003" customHeight="1" x14ac:dyDescent="0.15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/>
      <c r="G4" s="21"/>
      <c r="H4" s="21"/>
    </row>
    <row r="5" spans="1:8" ht="39.950000000000003" customHeight="1" x14ac:dyDescent="0.15">
      <c r="A5" s="21"/>
      <c r="B5" s="21"/>
      <c r="C5" s="21"/>
      <c r="D5" s="21"/>
      <c r="E5" s="6" t="s">
        <v>49</v>
      </c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9">
        <v>3812483.9</v>
      </c>
      <c r="F7" s="9">
        <v>0</v>
      </c>
      <c r="G7" s="9">
        <v>0</v>
      </c>
      <c r="H7" s="9" t="s">
        <v>56</v>
      </c>
    </row>
    <row r="8" spans="1:8" ht="24.95" customHeight="1" x14ac:dyDescent="0.15">
      <c r="A8" s="7" t="s">
        <v>57</v>
      </c>
      <c r="B8" s="6" t="s">
        <v>58</v>
      </c>
      <c r="C8" s="6"/>
      <c r="D8" s="6" t="s">
        <v>59</v>
      </c>
      <c r="E8" s="9">
        <v>3314354.42</v>
      </c>
      <c r="F8" s="9">
        <v>0</v>
      </c>
      <c r="G8" s="9">
        <v>0</v>
      </c>
      <c r="H8" s="9" t="s">
        <v>56</v>
      </c>
    </row>
    <row r="9" spans="1:8" ht="24.95" customHeight="1" x14ac:dyDescent="0.15">
      <c r="A9" s="7" t="s">
        <v>60</v>
      </c>
      <c r="B9" s="6" t="s">
        <v>61</v>
      </c>
      <c r="C9" s="6"/>
      <c r="D9" s="6" t="s">
        <v>62</v>
      </c>
      <c r="E9" s="9">
        <v>498129.48</v>
      </c>
      <c r="F9" s="9">
        <v>0</v>
      </c>
      <c r="G9" s="9">
        <v>0</v>
      </c>
      <c r="H9" s="9" t="s">
        <v>56</v>
      </c>
    </row>
    <row r="10" spans="1:8" ht="24.95" customHeight="1" x14ac:dyDescent="0.15">
      <c r="A10" s="7" t="s">
        <v>63</v>
      </c>
      <c r="B10" s="6" t="s">
        <v>64</v>
      </c>
      <c r="C10" s="6"/>
      <c r="D10" s="6" t="s">
        <v>62</v>
      </c>
      <c r="E10" s="9" t="s">
        <v>56</v>
      </c>
      <c r="F10" s="9" t="s">
        <v>56</v>
      </c>
      <c r="G10" s="9" t="s">
        <v>56</v>
      </c>
      <c r="H10" s="9" t="s">
        <v>56</v>
      </c>
    </row>
    <row r="11" spans="1:8" ht="24.95" customHeight="1" x14ac:dyDescent="0.15">
      <c r="A11" s="7" t="s">
        <v>65</v>
      </c>
      <c r="B11" s="6" t="s">
        <v>66</v>
      </c>
      <c r="C11" s="6"/>
      <c r="D11" s="6" t="s">
        <v>67</v>
      </c>
      <c r="E11" s="9">
        <v>0</v>
      </c>
      <c r="F11" s="9">
        <v>0</v>
      </c>
      <c r="G11" s="9">
        <v>0</v>
      </c>
      <c r="H11" s="9" t="s">
        <v>56</v>
      </c>
    </row>
    <row r="12" spans="1:8" ht="24.95" customHeight="1" x14ac:dyDescent="0.15">
      <c r="A12" s="7" t="s">
        <v>68</v>
      </c>
      <c r="B12" s="6" t="s">
        <v>69</v>
      </c>
      <c r="C12" s="6" t="s">
        <v>55</v>
      </c>
      <c r="D12" s="6" t="s">
        <v>55</v>
      </c>
      <c r="E12" s="9">
        <f>IF(ISNUMBER(E7),E7,0)+IF(ISNUMBER(E13),E13,0)+IF(ISNUMBER(E137),E137,0)-IF(ISNUMBER(E43),E43,0)</f>
        <v>43939556.879999995</v>
      </c>
      <c r="F12" s="9">
        <f>IF(ISNUMBER(F7),F7,0)+IF(ISNUMBER(F13),F13,0)+IF(ISNUMBER(F137),F137,0)-IF(ISNUMBER(F43),F43,0)</f>
        <v>39443271.189999998</v>
      </c>
      <c r="G12" s="9">
        <f>IF(ISNUMBER(G7),G7,0)+IF(ISNUMBER(G13),G13,0)+IF(ISNUMBER(G137),G137,0)-IF(ISNUMBER(G43),G43,0)</f>
        <v>39458456.079999998</v>
      </c>
      <c r="H12" s="9">
        <f>IF(ISNUMBER(H7),H7,0)+IF(ISNUMBER(H13),H13,0)+IF(ISNUMBER(H137),H137,0)-IF(ISNUMBER(H43),H43,0)</f>
        <v>0</v>
      </c>
    </row>
    <row r="13" spans="1:8" ht="24.95" customHeight="1" x14ac:dyDescent="0.15">
      <c r="A13" s="7" t="s">
        <v>70</v>
      </c>
      <c r="B13" s="6" t="s">
        <v>71</v>
      </c>
      <c r="C13" s="6"/>
      <c r="D13" s="6"/>
      <c r="E13" s="9">
        <v>40127072.979999997</v>
      </c>
      <c r="F13" s="9">
        <v>39443271.189999998</v>
      </c>
      <c r="G13" s="9">
        <v>39458456.079999998</v>
      </c>
      <c r="H13" s="9" t="s">
        <v>56</v>
      </c>
    </row>
    <row r="14" spans="1:8" ht="38.1" customHeight="1" x14ac:dyDescent="0.15">
      <c r="A14" s="7" t="s">
        <v>72</v>
      </c>
      <c r="B14" s="6" t="s">
        <v>73</v>
      </c>
      <c r="C14" s="6" t="s">
        <v>74</v>
      </c>
      <c r="D14" s="6" t="s">
        <v>55</v>
      </c>
      <c r="E14" s="9">
        <v>0</v>
      </c>
      <c r="F14" s="9">
        <v>0</v>
      </c>
      <c r="G14" s="9">
        <v>0</v>
      </c>
      <c r="H14" s="9" t="s">
        <v>56</v>
      </c>
    </row>
    <row r="15" spans="1:8" ht="50.1" customHeight="1" x14ac:dyDescent="0.15">
      <c r="A15" s="7" t="s">
        <v>75</v>
      </c>
      <c r="B15" s="6" t="s">
        <v>76</v>
      </c>
      <c r="C15" s="6" t="s">
        <v>77</v>
      </c>
      <c r="D15" s="6" t="s">
        <v>55</v>
      </c>
      <c r="E15" s="9">
        <v>40127072.979999997</v>
      </c>
      <c r="F15" s="9">
        <v>39443271.189999998</v>
      </c>
      <c r="G15" s="9">
        <v>39458456.079999998</v>
      </c>
      <c r="H15" s="9" t="s">
        <v>56</v>
      </c>
    </row>
    <row r="16" spans="1:8" ht="50.1" customHeight="1" x14ac:dyDescent="0.15">
      <c r="A16" s="7" t="s">
        <v>78</v>
      </c>
      <c r="B16" s="6" t="s">
        <v>79</v>
      </c>
      <c r="C16" s="6" t="s">
        <v>77</v>
      </c>
      <c r="D16" s="6" t="s">
        <v>55</v>
      </c>
      <c r="E16" s="9">
        <v>34845051.979999997</v>
      </c>
      <c r="F16" s="9">
        <v>32445165.699999999</v>
      </c>
      <c r="G16" s="9">
        <v>32460350.59</v>
      </c>
      <c r="H16" s="9" t="s">
        <v>56</v>
      </c>
    </row>
    <row r="17" spans="1:8" ht="24.95" customHeight="1" x14ac:dyDescent="0.15">
      <c r="A17" s="7" t="s">
        <v>80</v>
      </c>
      <c r="B17" s="6" t="s">
        <v>81</v>
      </c>
      <c r="C17" s="6" t="s">
        <v>77</v>
      </c>
      <c r="D17" s="6" t="s">
        <v>82</v>
      </c>
      <c r="E17" s="9">
        <v>8666051.9800000004</v>
      </c>
      <c r="F17" s="9">
        <v>8571165.6999999993</v>
      </c>
      <c r="G17" s="9">
        <v>8586350.5899999999</v>
      </c>
      <c r="H17" s="9" t="s">
        <v>56</v>
      </c>
    </row>
    <row r="18" spans="1:8" ht="24.95" customHeight="1" x14ac:dyDescent="0.15">
      <c r="A18" s="7" t="s">
        <v>83</v>
      </c>
      <c r="B18" s="6" t="s">
        <v>84</v>
      </c>
      <c r="C18" s="6" t="s">
        <v>77</v>
      </c>
      <c r="D18" s="6" t="s">
        <v>55</v>
      </c>
      <c r="E18" s="9">
        <v>26179000</v>
      </c>
      <c r="F18" s="9">
        <v>23874000</v>
      </c>
      <c r="G18" s="9">
        <v>23874000</v>
      </c>
      <c r="H18" s="9" t="s">
        <v>56</v>
      </c>
    </row>
    <row r="19" spans="1:8" ht="24.95" customHeight="1" x14ac:dyDescent="0.15">
      <c r="A19" s="7" t="s">
        <v>85</v>
      </c>
      <c r="B19" s="6" t="s">
        <v>86</v>
      </c>
      <c r="C19" s="6" t="s">
        <v>77</v>
      </c>
      <c r="D19" s="6" t="s">
        <v>82</v>
      </c>
      <c r="E19" s="9">
        <v>0</v>
      </c>
      <c r="F19" s="9">
        <v>0</v>
      </c>
      <c r="G19" s="9">
        <v>0</v>
      </c>
      <c r="H19" s="9" t="s">
        <v>56</v>
      </c>
    </row>
    <row r="20" spans="1:8" ht="24.95" customHeight="1" x14ac:dyDescent="0.15">
      <c r="A20" s="7" t="s">
        <v>87</v>
      </c>
      <c r="B20" s="6" t="s">
        <v>88</v>
      </c>
      <c r="C20" s="6" t="s">
        <v>77</v>
      </c>
      <c r="D20" s="6" t="s">
        <v>59</v>
      </c>
      <c r="E20" s="9">
        <v>5282021</v>
      </c>
      <c r="F20" s="9">
        <v>6998105.4900000002</v>
      </c>
      <c r="G20" s="9">
        <v>6998105.4900000002</v>
      </c>
      <c r="H20" s="9" t="s">
        <v>56</v>
      </c>
    </row>
    <row r="21" spans="1:8" ht="38.1" customHeight="1" x14ac:dyDescent="0.15">
      <c r="A21" s="7" t="s">
        <v>89</v>
      </c>
      <c r="B21" s="6" t="s">
        <v>90</v>
      </c>
      <c r="C21" s="6" t="s">
        <v>77</v>
      </c>
      <c r="D21" s="6" t="s">
        <v>59</v>
      </c>
      <c r="E21" s="9">
        <v>4712021</v>
      </c>
      <c r="F21" s="9">
        <v>6428105.4900000002</v>
      </c>
      <c r="G21" s="9">
        <v>6428105.4900000002</v>
      </c>
      <c r="H21" s="9" t="s">
        <v>56</v>
      </c>
    </row>
    <row r="22" spans="1:8" ht="50.1" customHeight="1" x14ac:dyDescent="0.15">
      <c r="A22" s="7" t="s">
        <v>91</v>
      </c>
      <c r="B22" s="6" t="s">
        <v>92</v>
      </c>
      <c r="C22" s="6" t="s">
        <v>93</v>
      </c>
      <c r="D22" s="6" t="s">
        <v>55</v>
      </c>
      <c r="E22" s="9">
        <v>0</v>
      </c>
      <c r="F22" s="9">
        <v>0</v>
      </c>
      <c r="G22" s="9">
        <v>0</v>
      </c>
      <c r="H22" s="9" t="s">
        <v>56</v>
      </c>
    </row>
    <row r="23" spans="1:8" ht="24.95" customHeight="1" x14ac:dyDescent="0.15">
      <c r="A23" s="7" t="s">
        <v>94</v>
      </c>
      <c r="B23" s="6" t="s">
        <v>95</v>
      </c>
      <c r="C23" s="6" t="s">
        <v>96</v>
      </c>
      <c r="D23" s="6" t="s">
        <v>55</v>
      </c>
      <c r="E23" s="9">
        <v>0</v>
      </c>
      <c r="F23" s="9">
        <v>0</v>
      </c>
      <c r="G23" s="9">
        <v>0</v>
      </c>
      <c r="H23" s="9" t="s">
        <v>56</v>
      </c>
    </row>
    <row r="24" spans="1:8" ht="38.1" customHeight="1" x14ac:dyDescent="0.15">
      <c r="A24" s="7" t="s">
        <v>97</v>
      </c>
      <c r="B24" s="6" t="s">
        <v>98</v>
      </c>
      <c r="C24" s="6" t="s">
        <v>96</v>
      </c>
      <c r="D24" s="6" t="s">
        <v>67</v>
      </c>
      <c r="E24" s="9">
        <v>0</v>
      </c>
      <c r="F24" s="9">
        <v>0</v>
      </c>
      <c r="G24" s="9">
        <v>0</v>
      </c>
      <c r="H24" s="9" t="s">
        <v>56</v>
      </c>
    </row>
    <row r="25" spans="1:8" ht="24.95" customHeight="1" x14ac:dyDescent="0.15">
      <c r="A25" s="7" t="s">
        <v>99</v>
      </c>
      <c r="B25" s="6"/>
      <c r="C25" s="6"/>
      <c r="D25" s="6"/>
      <c r="E25" s="9" t="s">
        <v>56</v>
      </c>
      <c r="F25" s="9" t="s">
        <v>56</v>
      </c>
      <c r="G25" s="9" t="s">
        <v>56</v>
      </c>
      <c r="H25" s="9" t="s">
        <v>56</v>
      </c>
    </row>
    <row r="26" spans="1:8" ht="24.95" customHeight="1" x14ac:dyDescent="0.15">
      <c r="A26" s="7" t="s">
        <v>100</v>
      </c>
      <c r="B26" s="6" t="s">
        <v>101</v>
      </c>
      <c r="C26" s="6" t="s">
        <v>96</v>
      </c>
      <c r="D26" s="6" t="s">
        <v>67</v>
      </c>
      <c r="E26" s="9" t="s">
        <v>56</v>
      </c>
      <c r="F26" s="9" t="s">
        <v>56</v>
      </c>
      <c r="G26" s="9" t="s">
        <v>56</v>
      </c>
      <c r="H26" s="9" t="s">
        <v>56</v>
      </c>
    </row>
    <row r="27" spans="1:8" ht="24.95" customHeight="1" x14ac:dyDescent="0.15">
      <c r="A27" s="7" t="s">
        <v>102</v>
      </c>
      <c r="B27" s="6" t="s">
        <v>103</v>
      </c>
      <c r="C27" s="6" t="s">
        <v>96</v>
      </c>
      <c r="D27" s="6" t="s">
        <v>67</v>
      </c>
      <c r="E27" s="9" t="s">
        <v>56</v>
      </c>
      <c r="F27" s="9" t="s">
        <v>56</v>
      </c>
      <c r="G27" s="9" t="s">
        <v>56</v>
      </c>
      <c r="H27" s="9" t="s">
        <v>56</v>
      </c>
    </row>
    <row r="28" spans="1:8" ht="38.1" customHeight="1" x14ac:dyDescent="0.15">
      <c r="A28" s="7" t="s">
        <v>104</v>
      </c>
      <c r="B28" s="6" t="s">
        <v>105</v>
      </c>
      <c r="C28" s="6" t="s">
        <v>96</v>
      </c>
      <c r="D28" s="6" t="s">
        <v>67</v>
      </c>
      <c r="E28" s="9" t="s">
        <v>56</v>
      </c>
      <c r="F28" s="9" t="s">
        <v>56</v>
      </c>
      <c r="G28" s="9" t="s">
        <v>56</v>
      </c>
      <c r="H28" s="9" t="s">
        <v>56</v>
      </c>
    </row>
    <row r="29" spans="1:8" ht="24.95" customHeight="1" x14ac:dyDescent="0.15">
      <c r="A29" s="7" t="s">
        <v>106</v>
      </c>
      <c r="B29" s="6" t="s">
        <v>107</v>
      </c>
      <c r="C29" s="6" t="s">
        <v>96</v>
      </c>
      <c r="D29" s="6" t="s">
        <v>67</v>
      </c>
      <c r="E29" s="9" t="s">
        <v>56</v>
      </c>
      <c r="F29" s="9" t="s">
        <v>56</v>
      </c>
      <c r="G29" s="9" t="s">
        <v>56</v>
      </c>
      <c r="H29" s="9" t="s">
        <v>56</v>
      </c>
    </row>
    <row r="30" spans="1:8" ht="24.95" customHeight="1" x14ac:dyDescent="0.15">
      <c r="A30" s="7" t="s">
        <v>108</v>
      </c>
      <c r="B30" s="6" t="s">
        <v>109</v>
      </c>
      <c r="C30" s="6" t="s">
        <v>96</v>
      </c>
      <c r="D30" s="6" t="s">
        <v>67</v>
      </c>
      <c r="E30" s="9" t="s">
        <v>56</v>
      </c>
      <c r="F30" s="9" t="s">
        <v>56</v>
      </c>
      <c r="G30" s="9" t="s">
        <v>56</v>
      </c>
      <c r="H30" s="9" t="s">
        <v>56</v>
      </c>
    </row>
    <row r="31" spans="1:8" ht="38.1" customHeight="1" x14ac:dyDescent="0.15">
      <c r="A31" s="7" t="s">
        <v>104</v>
      </c>
      <c r="B31" s="6" t="s">
        <v>110</v>
      </c>
      <c r="C31" s="6" t="s">
        <v>96</v>
      </c>
      <c r="D31" s="6" t="s">
        <v>67</v>
      </c>
      <c r="E31" s="9" t="s">
        <v>56</v>
      </c>
      <c r="F31" s="9" t="s">
        <v>56</v>
      </c>
      <c r="G31" s="9" t="s">
        <v>56</v>
      </c>
      <c r="H31" s="9" t="s">
        <v>56</v>
      </c>
    </row>
    <row r="32" spans="1:8" ht="24.95" customHeight="1" x14ac:dyDescent="0.15">
      <c r="A32" s="7" t="s">
        <v>106</v>
      </c>
      <c r="B32" s="6" t="s">
        <v>111</v>
      </c>
      <c r="C32" s="6" t="s">
        <v>96</v>
      </c>
      <c r="D32" s="6" t="s">
        <v>67</v>
      </c>
      <c r="E32" s="9" t="s">
        <v>56</v>
      </c>
      <c r="F32" s="9" t="s">
        <v>56</v>
      </c>
      <c r="G32" s="9" t="s">
        <v>56</v>
      </c>
      <c r="H32" s="9" t="s">
        <v>56</v>
      </c>
    </row>
    <row r="33" spans="1:8" ht="24.95" customHeight="1" x14ac:dyDescent="0.15">
      <c r="A33" s="7" t="s">
        <v>112</v>
      </c>
      <c r="B33" s="6" t="s">
        <v>113</v>
      </c>
      <c r="C33" s="6" t="s">
        <v>96</v>
      </c>
      <c r="D33" s="6" t="s">
        <v>67</v>
      </c>
      <c r="E33" s="9" t="s">
        <v>56</v>
      </c>
      <c r="F33" s="9" t="s">
        <v>56</v>
      </c>
      <c r="G33" s="9" t="s">
        <v>56</v>
      </c>
      <c r="H33" s="9" t="s">
        <v>56</v>
      </c>
    </row>
    <row r="34" spans="1:8" ht="24.95" customHeight="1" x14ac:dyDescent="0.15">
      <c r="A34" s="7" t="s">
        <v>114</v>
      </c>
      <c r="B34" s="6" t="s">
        <v>115</v>
      </c>
      <c r="C34" s="6" t="s">
        <v>96</v>
      </c>
      <c r="D34" s="6" t="s">
        <v>67</v>
      </c>
      <c r="E34" s="9" t="s">
        <v>56</v>
      </c>
      <c r="F34" s="9" t="s">
        <v>56</v>
      </c>
      <c r="G34" s="9" t="s">
        <v>56</v>
      </c>
      <c r="H34" s="9" t="s">
        <v>56</v>
      </c>
    </row>
    <row r="35" spans="1:8" ht="24.95" customHeight="1" x14ac:dyDescent="0.15">
      <c r="A35" s="7" t="s">
        <v>116</v>
      </c>
      <c r="B35" s="6" t="s">
        <v>117</v>
      </c>
      <c r="C35" s="6" t="s">
        <v>96</v>
      </c>
      <c r="D35" s="6" t="s">
        <v>59</v>
      </c>
      <c r="E35" s="9">
        <v>0</v>
      </c>
      <c r="F35" s="9">
        <v>0</v>
      </c>
      <c r="G35" s="9">
        <v>0</v>
      </c>
      <c r="H35" s="9" t="s">
        <v>56</v>
      </c>
    </row>
    <row r="36" spans="1:8" ht="38.1" customHeight="1" x14ac:dyDescent="0.15">
      <c r="A36" s="7" t="s">
        <v>118</v>
      </c>
      <c r="B36" s="6" t="s">
        <v>119</v>
      </c>
      <c r="C36" s="6" t="s">
        <v>96</v>
      </c>
      <c r="D36" s="6" t="s">
        <v>59</v>
      </c>
      <c r="E36" s="9">
        <v>0</v>
      </c>
      <c r="F36" s="9">
        <v>0</v>
      </c>
      <c r="G36" s="9">
        <v>0</v>
      </c>
      <c r="H36" s="9" t="s">
        <v>56</v>
      </c>
    </row>
    <row r="37" spans="1:8" ht="24.95" customHeight="1" x14ac:dyDescent="0.15">
      <c r="A37" s="7" t="s">
        <v>120</v>
      </c>
      <c r="B37" s="6" t="s">
        <v>121</v>
      </c>
      <c r="C37" s="6" t="s">
        <v>96</v>
      </c>
      <c r="D37" s="6" t="s">
        <v>59</v>
      </c>
      <c r="E37" s="9">
        <v>0</v>
      </c>
      <c r="F37" s="9">
        <v>0</v>
      </c>
      <c r="G37" s="9">
        <v>0</v>
      </c>
      <c r="H37" s="9" t="s">
        <v>56</v>
      </c>
    </row>
    <row r="38" spans="1:8" ht="24.95" customHeight="1" x14ac:dyDescent="0.15">
      <c r="A38" s="7" t="s">
        <v>122</v>
      </c>
      <c r="B38" s="6" t="s">
        <v>123</v>
      </c>
      <c r="C38" s="6" t="s">
        <v>96</v>
      </c>
      <c r="D38" s="6" t="s">
        <v>59</v>
      </c>
      <c r="E38" s="9">
        <v>0</v>
      </c>
      <c r="F38" s="9">
        <v>0</v>
      </c>
      <c r="G38" s="9">
        <v>0</v>
      </c>
      <c r="H38" s="9" t="s">
        <v>56</v>
      </c>
    </row>
    <row r="39" spans="1:8" ht="24.95" customHeight="1" x14ac:dyDescent="0.15">
      <c r="A39" s="7" t="s">
        <v>124</v>
      </c>
      <c r="B39" s="6" t="s">
        <v>125</v>
      </c>
      <c r="C39" s="6" t="s">
        <v>96</v>
      </c>
      <c r="D39" s="6" t="s">
        <v>59</v>
      </c>
      <c r="E39" s="9">
        <v>0</v>
      </c>
      <c r="F39" s="9">
        <v>0</v>
      </c>
      <c r="G39" s="9">
        <v>0</v>
      </c>
      <c r="H39" s="9" t="s">
        <v>56</v>
      </c>
    </row>
    <row r="40" spans="1:8" ht="24.95" customHeight="1" x14ac:dyDescent="0.15">
      <c r="A40" s="7" t="s">
        <v>126</v>
      </c>
      <c r="B40" s="6" t="s">
        <v>127</v>
      </c>
      <c r="C40" s="6" t="s">
        <v>128</v>
      </c>
      <c r="D40" s="6" t="s">
        <v>55</v>
      </c>
      <c r="E40" s="9">
        <v>0</v>
      </c>
      <c r="F40" s="9">
        <v>0</v>
      </c>
      <c r="G40" s="9">
        <v>0</v>
      </c>
      <c r="H40" s="9" t="s">
        <v>56</v>
      </c>
    </row>
    <row r="41" spans="1:8" ht="24.95" customHeight="1" x14ac:dyDescent="0.15">
      <c r="A41" s="7" t="s">
        <v>129</v>
      </c>
      <c r="B41" s="6" t="s">
        <v>130</v>
      </c>
      <c r="C41" s="6"/>
      <c r="D41" s="6"/>
      <c r="E41" s="9">
        <v>0</v>
      </c>
      <c r="F41" s="9">
        <v>0</v>
      </c>
      <c r="G41" s="9">
        <v>0</v>
      </c>
      <c r="H41" s="9" t="s">
        <v>56</v>
      </c>
    </row>
    <row r="42" spans="1:8" ht="24.95" customHeight="1" x14ac:dyDescent="0.15">
      <c r="A42" s="7" t="s">
        <v>131</v>
      </c>
      <c r="B42" s="6" t="s">
        <v>132</v>
      </c>
      <c r="C42" s="6" t="s">
        <v>55</v>
      </c>
      <c r="D42" s="6"/>
      <c r="E42" s="9">
        <v>0</v>
      </c>
      <c r="F42" s="9">
        <v>0</v>
      </c>
      <c r="G42" s="9">
        <v>0</v>
      </c>
      <c r="H42" s="9" t="s">
        <v>56</v>
      </c>
    </row>
    <row r="43" spans="1:8" ht="63" customHeight="1" x14ac:dyDescent="0.15">
      <c r="A43" s="7" t="s">
        <v>133</v>
      </c>
      <c r="B43" s="6" t="s">
        <v>134</v>
      </c>
      <c r="C43" s="6" t="s">
        <v>135</v>
      </c>
      <c r="D43" s="6" t="s">
        <v>55</v>
      </c>
      <c r="E43" s="9">
        <v>0</v>
      </c>
      <c r="F43" s="9">
        <v>0</v>
      </c>
      <c r="G43" s="9">
        <v>0</v>
      </c>
      <c r="H43" s="9" t="s">
        <v>56</v>
      </c>
    </row>
    <row r="44" spans="1:8" ht="24.95" customHeight="1" x14ac:dyDescent="0.15">
      <c r="A44" s="7" t="s">
        <v>136</v>
      </c>
      <c r="B44" s="6" t="s">
        <v>137</v>
      </c>
      <c r="C44" s="6" t="s">
        <v>55</v>
      </c>
      <c r="D44" s="6"/>
      <c r="E44" s="9">
        <v>43939556.880000003</v>
      </c>
      <c r="F44" s="9">
        <v>39443271.189999998</v>
      </c>
      <c r="G44" s="9">
        <v>39458456.079999998</v>
      </c>
      <c r="H44" s="9" t="s">
        <v>56</v>
      </c>
    </row>
    <row r="45" spans="1:8" ht="24.95" customHeight="1" x14ac:dyDescent="0.15">
      <c r="A45" s="7" t="s">
        <v>138</v>
      </c>
      <c r="B45" s="6" t="s">
        <v>139</v>
      </c>
      <c r="C45" s="6" t="s">
        <v>55</v>
      </c>
      <c r="D45" s="6"/>
      <c r="E45" s="9">
        <v>3812483.9</v>
      </c>
      <c r="F45" s="9">
        <v>0</v>
      </c>
      <c r="G45" s="9">
        <v>0</v>
      </c>
      <c r="H45" s="9" t="s">
        <v>56</v>
      </c>
    </row>
    <row r="46" spans="1:8" ht="24.95" customHeight="1" x14ac:dyDescent="0.15">
      <c r="A46" s="7" t="s">
        <v>57</v>
      </c>
      <c r="B46" s="6" t="s">
        <v>140</v>
      </c>
      <c r="C46" s="6" t="s">
        <v>55</v>
      </c>
      <c r="D46" s="6" t="s">
        <v>59</v>
      </c>
      <c r="E46" s="9">
        <v>3314354.42</v>
      </c>
      <c r="F46" s="9">
        <v>0</v>
      </c>
      <c r="G46" s="9">
        <v>0</v>
      </c>
      <c r="H46" s="9" t="s">
        <v>56</v>
      </c>
    </row>
    <row r="47" spans="1:8" ht="24.95" customHeight="1" x14ac:dyDescent="0.15">
      <c r="A47" s="7" t="s">
        <v>60</v>
      </c>
      <c r="B47" s="6" t="s">
        <v>141</v>
      </c>
      <c r="C47" s="6" t="s">
        <v>55</v>
      </c>
      <c r="D47" s="6" t="s">
        <v>62</v>
      </c>
      <c r="E47" s="9">
        <v>498129.48</v>
      </c>
      <c r="F47" s="9">
        <v>0</v>
      </c>
      <c r="G47" s="9">
        <v>0</v>
      </c>
      <c r="H47" s="9" t="s">
        <v>56</v>
      </c>
    </row>
    <row r="48" spans="1:8" ht="24.95" customHeight="1" x14ac:dyDescent="0.15">
      <c r="A48" s="7" t="s">
        <v>63</v>
      </c>
      <c r="B48" s="6" t="s">
        <v>142</v>
      </c>
      <c r="C48" s="6" t="s">
        <v>55</v>
      </c>
      <c r="D48" s="6" t="s">
        <v>62</v>
      </c>
      <c r="E48" s="9">
        <v>0</v>
      </c>
      <c r="F48" s="9">
        <v>0</v>
      </c>
      <c r="G48" s="9">
        <v>0</v>
      </c>
      <c r="H48" s="9" t="s">
        <v>56</v>
      </c>
    </row>
    <row r="49" spans="1:8" ht="24.95" customHeight="1" x14ac:dyDescent="0.15">
      <c r="A49" s="7" t="s">
        <v>65</v>
      </c>
      <c r="B49" s="6" t="s">
        <v>143</v>
      </c>
      <c r="C49" s="6" t="s">
        <v>55</v>
      </c>
      <c r="D49" s="6" t="s">
        <v>67</v>
      </c>
      <c r="E49" s="9">
        <v>0</v>
      </c>
      <c r="F49" s="9">
        <v>0</v>
      </c>
      <c r="G49" s="9">
        <v>0</v>
      </c>
      <c r="H49" s="9" t="s">
        <v>56</v>
      </c>
    </row>
    <row r="50" spans="1:8" ht="24.95" customHeight="1" x14ac:dyDescent="0.15">
      <c r="A50" s="7" t="s">
        <v>144</v>
      </c>
      <c r="B50" s="6" t="s">
        <v>145</v>
      </c>
      <c r="C50" s="6" t="s">
        <v>55</v>
      </c>
      <c r="D50" s="6"/>
      <c r="E50" s="9">
        <v>40127072.979999997</v>
      </c>
      <c r="F50" s="9">
        <v>39443271.189999998</v>
      </c>
      <c r="G50" s="9">
        <v>39458456.079999998</v>
      </c>
      <c r="H50" s="9" t="s">
        <v>56</v>
      </c>
    </row>
    <row r="51" spans="1:8" ht="24.95" customHeight="1" x14ac:dyDescent="0.15">
      <c r="A51" s="7" t="s">
        <v>57</v>
      </c>
      <c r="B51" s="6" t="s">
        <v>146</v>
      </c>
      <c r="C51" s="6" t="s">
        <v>55</v>
      </c>
      <c r="D51" s="6" t="s">
        <v>59</v>
      </c>
      <c r="E51" s="9">
        <v>5282021</v>
      </c>
      <c r="F51" s="9">
        <v>6998105.4900000002</v>
      </c>
      <c r="G51" s="9">
        <v>6998105.4900000002</v>
      </c>
      <c r="H51" s="9" t="s">
        <v>56</v>
      </c>
    </row>
    <row r="52" spans="1:8" ht="24.95" customHeight="1" x14ac:dyDescent="0.15">
      <c r="A52" s="7" t="s">
        <v>60</v>
      </c>
      <c r="B52" s="6" t="s">
        <v>147</v>
      </c>
      <c r="C52" s="6" t="s">
        <v>55</v>
      </c>
      <c r="D52" s="6" t="s">
        <v>62</v>
      </c>
      <c r="E52" s="9">
        <v>34845051.979999997</v>
      </c>
      <c r="F52" s="9">
        <v>32445165.699999999</v>
      </c>
      <c r="G52" s="9">
        <v>32460350.59</v>
      </c>
      <c r="H52" s="9" t="s">
        <v>56</v>
      </c>
    </row>
    <row r="53" spans="1:8" ht="24.95" customHeight="1" x14ac:dyDescent="0.15">
      <c r="A53" s="7" t="s">
        <v>63</v>
      </c>
      <c r="B53" s="6" t="s">
        <v>148</v>
      </c>
      <c r="C53" s="6" t="s">
        <v>55</v>
      </c>
      <c r="D53" s="6" t="s">
        <v>62</v>
      </c>
      <c r="E53" s="9">
        <v>20330400</v>
      </c>
      <c r="F53" s="9">
        <v>18655400</v>
      </c>
      <c r="G53" s="9">
        <v>18655400</v>
      </c>
      <c r="H53" s="9" t="s">
        <v>56</v>
      </c>
    </row>
    <row r="54" spans="1:8" ht="24.95" customHeight="1" x14ac:dyDescent="0.15">
      <c r="A54" s="7" t="s">
        <v>149</v>
      </c>
      <c r="B54" s="6" t="s">
        <v>150</v>
      </c>
      <c r="C54" s="6" t="s">
        <v>55</v>
      </c>
      <c r="D54" s="6" t="s">
        <v>67</v>
      </c>
      <c r="E54" s="9">
        <v>0</v>
      </c>
      <c r="F54" s="9">
        <v>0</v>
      </c>
      <c r="G54" s="9">
        <v>0</v>
      </c>
      <c r="H54" s="9" t="s">
        <v>56</v>
      </c>
    </row>
    <row r="55" spans="1:8" ht="38.1" customHeight="1" x14ac:dyDescent="0.15">
      <c r="A55" s="7" t="s">
        <v>151</v>
      </c>
      <c r="B55" s="6" t="s">
        <v>152</v>
      </c>
      <c r="C55" s="6" t="s">
        <v>55</v>
      </c>
      <c r="D55" s="6"/>
      <c r="E55" s="9">
        <v>30744662.620000001</v>
      </c>
      <c r="F55" s="9">
        <v>28500478.32</v>
      </c>
      <c r="G55" s="9">
        <v>28515663.210000001</v>
      </c>
      <c r="H55" s="9" t="s">
        <v>56</v>
      </c>
    </row>
    <row r="56" spans="1:8" ht="38.1" customHeight="1" x14ac:dyDescent="0.15">
      <c r="A56" s="7" t="s">
        <v>153</v>
      </c>
      <c r="B56" s="6" t="s">
        <v>154</v>
      </c>
      <c r="C56" s="6" t="s">
        <v>155</v>
      </c>
      <c r="D56" s="6" t="s">
        <v>55</v>
      </c>
      <c r="E56" s="9">
        <v>23613183.25</v>
      </c>
      <c r="F56" s="9">
        <v>21906854.120000001</v>
      </c>
      <c r="G56" s="9">
        <v>21922039.010000002</v>
      </c>
      <c r="H56" s="9" t="s">
        <v>56</v>
      </c>
    </row>
    <row r="57" spans="1:8" ht="24.95" customHeight="1" x14ac:dyDescent="0.15">
      <c r="A57" s="7" t="s">
        <v>156</v>
      </c>
      <c r="B57" s="6" t="s">
        <v>157</v>
      </c>
      <c r="C57" s="6" t="s">
        <v>155</v>
      </c>
      <c r="D57" s="6" t="s">
        <v>59</v>
      </c>
      <c r="E57" s="9">
        <v>325727.94</v>
      </c>
      <c r="F57" s="9">
        <v>313500</v>
      </c>
      <c r="G57" s="9">
        <v>313500</v>
      </c>
      <c r="H57" s="9" t="s">
        <v>56</v>
      </c>
    </row>
    <row r="58" spans="1:8" ht="38.1" customHeight="1" x14ac:dyDescent="0.15">
      <c r="A58" s="7" t="s">
        <v>158</v>
      </c>
      <c r="B58" s="6" t="s">
        <v>159</v>
      </c>
      <c r="C58" s="6" t="s">
        <v>155</v>
      </c>
      <c r="D58" s="6" t="s">
        <v>59</v>
      </c>
      <c r="E58" s="9">
        <v>0</v>
      </c>
      <c r="F58" s="9">
        <v>0</v>
      </c>
      <c r="G58" s="9">
        <v>0</v>
      </c>
      <c r="H58" s="9" t="s">
        <v>56</v>
      </c>
    </row>
    <row r="59" spans="1:8" ht="38.1" customHeight="1" x14ac:dyDescent="0.15">
      <c r="A59" s="7" t="s">
        <v>160</v>
      </c>
      <c r="B59" s="6" t="s">
        <v>161</v>
      </c>
      <c r="C59" s="6" t="s">
        <v>155</v>
      </c>
      <c r="D59" s="6" t="s">
        <v>59</v>
      </c>
      <c r="E59" s="9">
        <v>0</v>
      </c>
      <c r="F59" s="9">
        <v>0</v>
      </c>
      <c r="G59" s="9">
        <v>0</v>
      </c>
      <c r="H59" s="9" t="s">
        <v>56</v>
      </c>
    </row>
    <row r="60" spans="1:8" ht="24.95" customHeight="1" x14ac:dyDescent="0.15">
      <c r="A60" s="7" t="s">
        <v>120</v>
      </c>
      <c r="B60" s="6" t="s">
        <v>162</v>
      </c>
      <c r="C60" s="6" t="s">
        <v>155</v>
      </c>
      <c r="D60" s="6" t="s">
        <v>59</v>
      </c>
      <c r="E60" s="9">
        <v>0</v>
      </c>
      <c r="F60" s="9">
        <v>0</v>
      </c>
      <c r="G60" s="9">
        <v>0</v>
      </c>
      <c r="H60" s="9" t="s">
        <v>56</v>
      </c>
    </row>
    <row r="61" spans="1:8" ht="24.95" customHeight="1" x14ac:dyDescent="0.15">
      <c r="A61" s="7" t="s">
        <v>122</v>
      </c>
      <c r="B61" s="6" t="s">
        <v>163</v>
      </c>
      <c r="C61" s="6" t="s">
        <v>155</v>
      </c>
      <c r="D61" s="6" t="s">
        <v>59</v>
      </c>
      <c r="E61" s="9">
        <v>0</v>
      </c>
      <c r="F61" s="9">
        <v>0</v>
      </c>
      <c r="G61" s="9">
        <v>0</v>
      </c>
      <c r="H61" s="9" t="s">
        <v>56</v>
      </c>
    </row>
    <row r="62" spans="1:8" ht="24.95" customHeight="1" x14ac:dyDescent="0.15">
      <c r="A62" s="7" t="s">
        <v>60</v>
      </c>
      <c r="B62" s="6" t="s">
        <v>164</v>
      </c>
      <c r="C62" s="6" t="s">
        <v>155</v>
      </c>
      <c r="D62" s="6" t="s">
        <v>62</v>
      </c>
      <c r="E62" s="9">
        <v>23287455.309999999</v>
      </c>
      <c r="F62" s="9">
        <v>21593354.120000001</v>
      </c>
      <c r="G62" s="9">
        <v>21608539.010000002</v>
      </c>
      <c r="H62" s="9" t="s">
        <v>56</v>
      </c>
    </row>
    <row r="63" spans="1:8" ht="24.95" customHeight="1" x14ac:dyDescent="0.15">
      <c r="A63" s="7" t="s">
        <v>165</v>
      </c>
      <c r="B63" s="6" t="s">
        <v>166</v>
      </c>
      <c r="C63" s="6" t="s">
        <v>155</v>
      </c>
      <c r="D63" s="6" t="s">
        <v>62</v>
      </c>
      <c r="E63" s="9">
        <v>15242487.17</v>
      </c>
      <c r="F63" s="9">
        <v>14002395</v>
      </c>
      <c r="G63" s="9">
        <v>14002395</v>
      </c>
      <c r="H63" s="9" t="s">
        <v>56</v>
      </c>
    </row>
    <row r="64" spans="1:8" ht="38.1" customHeight="1" x14ac:dyDescent="0.15">
      <c r="A64" s="7" t="s">
        <v>167</v>
      </c>
      <c r="B64" s="6" t="s">
        <v>166</v>
      </c>
      <c r="C64" s="6" t="s">
        <v>155</v>
      </c>
      <c r="D64" s="6" t="s">
        <v>62</v>
      </c>
      <c r="E64" s="9">
        <v>15242487.17</v>
      </c>
      <c r="F64" s="9">
        <v>14002395</v>
      </c>
      <c r="G64" s="9">
        <v>14002395</v>
      </c>
      <c r="H64" s="9" t="s">
        <v>56</v>
      </c>
    </row>
    <row r="65" spans="1:8" ht="38.1" customHeight="1" x14ac:dyDescent="0.15">
      <c r="A65" s="7" t="s">
        <v>168</v>
      </c>
      <c r="B65" s="6" t="s">
        <v>169</v>
      </c>
      <c r="C65" s="6" t="s">
        <v>155</v>
      </c>
      <c r="D65" s="6" t="s">
        <v>62</v>
      </c>
      <c r="E65" s="9">
        <v>0</v>
      </c>
      <c r="F65" s="9">
        <v>0</v>
      </c>
      <c r="G65" s="9">
        <v>0</v>
      </c>
      <c r="H65" s="9" t="s">
        <v>56</v>
      </c>
    </row>
    <row r="66" spans="1:8" ht="24.95" customHeight="1" x14ac:dyDescent="0.15">
      <c r="A66" s="7" t="s">
        <v>170</v>
      </c>
      <c r="B66" s="6" t="s">
        <v>171</v>
      </c>
      <c r="C66" s="6" t="s">
        <v>155</v>
      </c>
      <c r="D66" s="6" t="s">
        <v>62</v>
      </c>
      <c r="E66" s="9">
        <v>0</v>
      </c>
      <c r="F66" s="9">
        <v>0</v>
      </c>
      <c r="G66" s="9">
        <v>0</v>
      </c>
      <c r="H66" s="9" t="s">
        <v>56</v>
      </c>
    </row>
    <row r="67" spans="1:8" ht="24.95" customHeight="1" x14ac:dyDescent="0.15">
      <c r="A67" s="7" t="s">
        <v>172</v>
      </c>
      <c r="B67" s="6" t="s">
        <v>173</v>
      </c>
      <c r="C67" s="6" t="s">
        <v>155</v>
      </c>
      <c r="D67" s="6" t="s">
        <v>62</v>
      </c>
      <c r="E67" s="9">
        <v>0</v>
      </c>
      <c r="F67" s="9">
        <v>0</v>
      </c>
      <c r="G67" s="9">
        <v>0</v>
      </c>
      <c r="H67" s="9" t="s">
        <v>56</v>
      </c>
    </row>
    <row r="68" spans="1:8" ht="24.95" customHeight="1" x14ac:dyDescent="0.15">
      <c r="A68" s="7" t="s">
        <v>174</v>
      </c>
      <c r="B68" s="6" t="s">
        <v>175</v>
      </c>
      <c r="C68" s="6" t="s">
        <v>155</v>
      </c>
      <c r="D68" s="6" t="s">
        <v>62</v>
      </c>
      <c r="E68" s="9">
        <v>0</v>
      </c>
      <c r="F68" s="9">
        <v>0</v>
      </c>
      <c r="G68" s="9">
        <v>0</v>
      </c>
      <c r="H68" s="9" t="s">
        <v>56</v>
      </c>
    </row>
    <row r="69" spans="1:8" ht="50.1" customHeight="1" x14ac:dyDescent="0.15">
      <c r="A69" s="7" t="s">
        <v>176</v>
      </c>
      <c r="B69" s="6" t="s">
        <v>177</v>
      </c>
      <c r="C69" s="6" t="s">
        <v>155</v>
      </c>
      <c r="D69" s="6" t="s">
        <v>62</v>
      </c>
      <c r="E69" s="9">
        <v>3595429</v>
      </c>
      <c r="F69" s="9">
        <v>3641681.12</v>
      </c>
      <c r="G69" s="9">
        <v>3656866.01</v>
      </c>
      <c r="H69" s="9" t="s">
        <v>56</v>
      </c>
    </row>
    <row r="70" spans="1:8" ht="38.1" customHeight="1" x14ac:dyDescent="0.15">
      <c r="A70" s="7" t="s">
        <v>178</v>
      </c>
      <c r="B70" s="6" t="s">
        <v>179</v>
      </c>
      <c r="C70" s="6" t="s">
        <v>155</v>
      </c>
      <c r="D70" s="6" t="s">
        <v>62</v>
      </c>
      <c r="E70" s="9">
        <v>0</v>
      </c>
      <c r="F70" s="9">
        <v>0</v>
      </c>
      <c r="G70" s="9">
        <v>0</v>
      </c>
      <c r="H70" s="9" t="s">
        <v>56</v>
      </c>
    </row>
    <row r="71" spans="1:8" ht="24.95" customHeight="1" x14ac:dyDescent="0.15">
      <c r="A71" s="7" t="s">
        <v>180</v>
      </c>
      <c r="B71" s="6" t="s">
        <v>181</v>
      </c>
      <c r="C71" s="6" t="s">
        <v>155</v>
      </c>
      <c r="D71" s="6" t="s">
        <v>62</v>
      </c>
      <c r="E71" s="9">
        <v>0</v>
      </c>
      <c r="F71" s="9">
        <v>0</v>
      </c>
      <c r="G71" s="9">
        <v>0</v>
      </c>
      <c r="H71" s="9" t="s">
        <v>56</v>
      </c>
    </row>
    <row r="72" spans="1:8" ht="50.1" customHeight="1" x14ac:dyDescent="0.15">
      <c r="A72" s="7" t="s">
        <v>182</v>
      </c>
      <c r="B72" s="6" t="s">
        <v>183</v>
      </c>
      <c r="C72" s="6" t="s">
        <v>155</v>
      </c>
      <c r="D72" s="6" t="s">
        <v>62</v>
      </c>
      <c r="E72" s="9">
        <v>4650564.83</v>
      </c>
      <c r="F72" s="9">
        <v>4697301.32</v>
      </c>
      <c r="G72" s="9">
        <v>4712486.21</v>
      </c>
      <c r="H72" s="9" t="s">
        <v>56</v>
      </c>
    </row>
    <row r="73" spans="1:8" ht="24.95" customHeight="1" x14ac:dyDescent="0.15">
      <c r="A73" s="7" t="s">
        <v>65</v>
      </c>
      <c r="B73" s="6" t="s">
        <v>184</v>
      </c>
      <c r="C73" s="6" t="s">
        <v>155</v>
      </c>
      <c r="D73" s="6" t="s">
        <v>67</v>
      </c>
      <c r="E73" s="9">
        <v>0</v>
      </c>
      <c r="F73" s="9">
        <v>0</v>
      </c>
      <c r="G73" s="9">
        <v>0</v>
      </c>
      <c r="H73" s="9" t="s">
        <v>56</v>
      </c>
    </row>
    <row r="74" spans="1:8" ht="24.95" customHeight="1" x14ac:dyDescent="0.15">
      <c r="A74" s="7" t="s">
        <v>138</v>
      </c>
      <c r="B74" s="6" t="s">
        <v>185</v>
      </c>
      <c r="C74" s="6" t="s">
        <v>155</v>
      </c>
      <c r="D74" s="6" t="s">
        <v>67</v>
      </c>
      <c r="E74" s="9">
        <v>0</v>
      </c>
      <c r="F74" s="9">
        <v>0</v>
      </c>
      <c r="G74" s="9">
        <v>0</v>
      </c>
      <c r="H74" s="9" t="s">
        <v>56</v>
      </c>
    </row>
    <row r="75" spans="1:8" ht="24.95" customHeight="1" x14ac:dyDescent="0.15">
      <c r="A75" s="7" t="s">
        <v>144</v>
      </c>
      <c r="B75" s="6" t="s">
        <v>186</v>
      </c>
      <c r="C75" s="6" t="s">
        <v>155</v>
      </c>
      <c r="D75" s="6" t="s">
        <v>67</v>
      </c>
      <c r="E75" s="9">
        <v>0</v>
      </c>
      <c r="F75" s="9">
        <v>0</v>
      </c>
      <c r="G75" s="9">
        <v>0</v>
      </c>
      <c r="H75" s="9" t="s">
        <v>56</v>
      </c>
    </row>
    <row r="76" spans="1:8" ht="38.1" customHeight="1" x14ac:dyDescent="0.15">
      <c r="A76" s="7" t="s">
        <v>187</v>
      </c>
      <c r="B76" s="6" t="s">
        <v>188</v>
      </c>
      <c r="C76" s="6" t="s">
        <v>155</v>
      </c>
      <c r="D76" s="6" t="s">
        <v>67</v>
      </c>
      <c r="E76" s="9">
        <v>0</v>
      </c>
      <c r="F76" s="9">
        <v>0</v>
      </c>
      <c r="G76" s="9">
        <v>0</v>
      </c>
      <c r="H76" s="9" t="s">
        <v>56</v>
      </c>
    </row>
    <row r="77" spans="1:8" ht="24.95" customHeight="1" x14ac:dyDescent="0.15">
      <c r="A77" s="7" t="s">
        <v>189</v>
      </c>
      <c r="B77" s="6" t="s">
        <v>190</v>
      </c>
      <c r="C77" s="6" t="s">
        <v>155</v>
      </c>
      <c r="D77" s="6" t="s">
        <v>67</v>
      </c>
      <c r="E77" s="9">
        <v>0</v>
      </c>
      <c r="F77" s="9">
        <v>0</v>
      </c>
      <c r="G77" s="9">
        <v>0</v>
      </c>
      <c r="H77" s="9" t="s">
        <v>56</v>
      </c>
    </row>
    <row r="78" spans="1:8" ht="24.95" customHeight="1" x14ac:dyDescent="0.15">
      <c r="A78" s="7" t="s">
        <v>170</v>
      </c>
      <c r="B78" s="6" t="s">
        <v>191</v>
      </c>
      <c r="C78" s="6" t="s">
        <v>155</v>
      </c>
      <c r="D78" s="6" t="s">
        <v>67</v>
      </c>
      <c r="E78" s="9">
        <v>0</v>
      </c>
      <c r="F78" s="9">
        <v>0</v>
      </c>
      <c r="G78" s="9">
        <v>0</v>
      </c>
      <c r="H78" s="9" t="s">
        <v>56</v>
      </c>
    </row>
    <row r="79" spans="1:8" ht="50.1" customHeight="1" x14ac:dyDescent="0.15">
      <c r="A79" s="7" t="s">
        <v>192</v>
      </c>
      <c r="B79" s="6" t="s">
        <v>193</v>
      </c>
      <c r="C79" s="6" t="s">
        <v>194</v>
      </c>
      <c r="D79" s="6" t="s">
        <v>55</v>
      </c>
      <c r="E79" s="9">
        <v>600</v>
      </c>
      <c r="F79" s="9">
        <v>600</v>
      </c>
      <c r="G79" s="9">
        <v>600</v>
      </c>
      <c r="H79" s="9" t="s">
        <v>56</v>
      </c>
    </row>
    <row r="80" spans="1:8" ht="24.95" customHeight="1" x14ac:dyDescent="0.15">
      <c r="A80" s="7" t="s">
        <v>57</v>
      </c>
      <c r="B80" s="6" t="s">
        <v>195</v>
      </c>
      <c r="C80" s="6" t="s">
        <v>194</v>
      </c>
      <c r="D80" s="6" t="s">
        <v>59</v>
      </c>
      <c r="E80" s="9">
        <v>0</v>
      </c>
      <c r="F80" s="9">
        <v>0</v>
      </c>
      <c r="G80" s="9">
        <v>0</v>
      </c>
      <c r="H80" s="9" t="s">
        <v>56</v>
      </c>
    </row>
    <row r="81" spans="1:8" ht="24.95" customHeight="1" x14ac:dyDescent="0.15">
      <c r="A81" s="7" t="s">
        <v>60</v>
      </c>
      <c r="B81" s="6" t="s">
        <v>196</v>
      </c>
      <c r="C81" s="6" t="s">
        <v>194</v>
      </c>
      <c r="D81" s="6" t="s">
        <v>62</v>
      </c>
      <c r="E81" s="9">
        <v>600</v>
      </c>
      <c r="F81" s="9">
        <v>600</v>
      </c>
      <c r="G81" s="9">
        <v>600</v>
      </c>
      <c r="H81" s="9" t="s">
        <v>56</v>
      </c>
    </row>
    <row r="82" spans="1:8" ht="24.95" customHeight="1" x14ac:dyDescent="0.15">
      <c r="A82" s="7" t="s">
        <v>63</v>
      </c>
      <c r="B82" s="6" t="s">
        <v>197</v>
      </c>
      <c r="C82" s="6" t="s">
        <v>194</v>
      </c>
      <c r="D82" s="6" t="s">
        <v>62</v>
      </c>
      <c r="E82" s="9" t="s">
        <v>56</v>
      </c>
      <c r="F82" s="9" t="s">
        <v>56</v>
      </c>
      <c r="G82" s="9" t="s">
        <v>56</v>
      </c>
      <c r="H82" s="9" t="s">
        <v>56</v>
      </c>
    </row>
    <row r="83" spans="1:8" ht="24.95" customHeight="1" x14ac:dyDescent="0.15">
      <c r="A83" s="7" t="s">
        <v>149</v>
      </c>
      <c r="B83" s="6" t="s">
        <v>198</v>
      </c>
      <c r="C83" s="6" t="s">
        <v>194</v>
      </c>
      <c r="D83" s="6" t="s">
        <v>67</v>
      </c>
      <c r="E83" s="9">
        <v>0</v>
      </c>
      <c r="F83" s="9">
        <v>0</v>
      </c>
      <c r="G83" s="9">
        <v>0</v>
      </c>
      <c r="H83" s="9" t="s">
        <v>56</v>
      </c>
    </row>
    <row r="84" spans="1:8" ht="50.1" customHeight="1" x14ac:dyDescent="0.15">
      <c r="A84" s="7" t="s">
        <v>199</v>
      </c>
      <c r="B84" s="6" t="s">
        <v>200</v>
      </c>
      <c r="C84" s="6" t="s">
        <v>201</v>
      </c>
      <c r="D84" s="6" t="s">
        <v>55</v>
      </c>
      <c r="E84" s="9">
        <v>0</v>
      </c>
      <c r="F84" s="9">
        <v>0</v>
      </c>
      <c r="G84" s="9">
        <v>0</v>
      </c>
      <c r="H84" s="9" t="s">
        <v>56</v>
      </c>
    </row>
    <row r="85" spans="1:8" ht="75" customHeight="1" x14ac:dyDescent="0.15">
      <c r="A85" s="7" t="s">
        <v>202</v>
      </c>
      <c r="B85" s="6" t="s">
        <v>203</v>
      </c>
      <c r="C85" s="6" t="s">
        <v>204</v>
      </c>
      <c r="D85" s="6" t="s">
        <v>55</v>
      </c>
      <c r="E85" s="9">
        <v>7130879.3700000001</v>
      </c>
      <c r="F85" s="9">
        <v>6593024.2000000002</v>
      </c>
      <c r="G85" s="9">
        <v>6593024.2000000002</v>
      </c>
      <c r="H85" s="9" t="s">
        <v>56</v>
      </c>
    </row>
    <row r="86" spans="1:8" ht="38.1" customHeight="1" x14ac:dyDescent="0.15">
      <c r="A86" s="7" t="s">
        <v>205</v>
      </c>
      <c r="B86" s="6" t="s">
        <v>206</v>
      </c>
      <c r="C86" s="6" t="s">
        <v>204</v>
      </c>
      <c r="D86" s="6" t="s">
        <v>55</v>
      </c>
      <c r="E86" s="9">
        <v>7130879.3700000001</v>
      </c>
      <c r="F86" s="9">
        <v>6593024.2000000002</v>
      </c>
      <c r="G86" s="9">
        <v>6593024.2000000002</v>
      </c>
      <c r="H86" s="9" t="s">
        <v>56</v>
      </c>
    </row>
    <row r="87" spans="1:8" ht="24.95" customHeight="1" x14ac:dyDescent="0.15">
      <c r="A87" s="7" t="s">
        <v>156</v>
      </c>
      <c r="B87" s="6" t="s">
        <v>207</v>
      </c>
      <c r="C87" s="6" t="s">
        <v>204</v>
      </c>
      <c r="D87" s="6" t="s">
        <v>59</v>
      </c>
      <c r="E87" s="9">
        <v>98369.85</v>
      </c>
      <c r="F87" s="9">
        <v>94677</v>
      </c>
      <c r="G87" s="9">
        <v>94677</v>
      </c>
      <c r="H87" s="9" t="s">
        <v>56</v>
      </c>
    </row>
    <row r="88" spans="1:8" ht="38.1" customHeight="1" x14ac:dyDescent="0.15">
      <c r="A88" s="7" t="s">
        <v>208</v>
      </c>
      <c r="B88" s="6" t="s">
        <v>209</v>
      </c>
      <c r="C88" s="6" t="s">
        <v>204</v>
      </c>
      <c r="D88" s="6" t="s">
        <v>59</v>
      </c>
      <c r="E88" s="9">
        <v>0</v>
      </c>
      <c r="F88" s="9">
        <v>0</v>
      </c>
      <c r="G88" s="9">
        <v>0</v>
      </c>
      <c r="H88" s="9" t="s">
        <v>56</v>
      </c>
    </row>
    <row r="89" spans="1:8" ht="38.1" customHeight="1" x14ac:dyDescent="0.15">
      <c r="A89" s="7" t="s">
        <v>118</v>
      </c>
      <c r="B89" s="6" t="s">
        <v>210</v>
      </c>
      <c r="C89" s="6" t="s">
        <v>204</v>
      </c>
      <c r="D89" s="6" t="s">
        <v>59</v>
      </c>
      <c r="E89" s="9">
        <v>0</v>
      </c>
      <c r="F89" s="9">
        <v>0</v>
      </c>
      <c r="G89" s="9">
        <v>0</v>
      </c>
      <c r="H89" s="9" t="s">
        <v>56</v>
      </c>
    </row>
    <row r="90" spans="1:8" ht="24.95" customHeight="1" x14ac:dyDescent="0.15">
      <c r="A90" s="7" t="s">
        <v>120</v>
      </c>
      <c r="B90" s="6" t="s">
        <v>211</v>
      </c>
      <c r="C90" s="6" t="s">
        <v>204</v>
      </c>
      <c r="D90" s="6" t="s">
        <v>59</v>
      </c>
      <c r="E90" s="9">
        <v>0</v>
      </c>
      <c r="F90" s="9">
        <v>0</v>
      </c>
      <c r="G90" s="9">
        <v>0</v>
      </c>
      <c r="H90" s="9" t="s">
        <v>56</v>
      </c>
    </row>
    <row r="91" spans="1:8" ht="24.95" customHeight="1" x14ac:dyDescent="0.15">
      <c r="A91" s="7" t="s">
        <v>122</v>
      </c>
      <c r="B91" s="6" t="s">
        <v>212</v>
      </c>
      <c r="C91" s="6" t="s">
        <v>204</v>
      </c>
      <c r="D91" s="6" t="s">
        <v>59</v>
      </c>
      <c r="E91" s="9">
        <v>0</v>
      </c>
      <c r="F91" s="9">
        <v>0</v>
      </c>
      <c r="G91" s="9">
        <v>0</v>
      </c>
      <c r="H91" s="9" t="s">
        <v>56</v>
      </c>
    </row>
    <row r="92" spans="1:8" ht="24.95" customHeight="1" x14ac:dyDescent="0.15">
      <c r="A92" s="7" t="s">
        <v>60</v>
      </c>
      <c r="B92" s="6" t="s">
        <v>213</v>
      </c>
      <c r="C92" s="6" t="s">
        <v>204</v>
      </c>
      <c r="D92" s="6" t="s">
        <v>62</v>
      </c>
      <c r="E92" s="9">
        <v>7032509.5199999996</v>
      </c>
      <c r="F92" s="9">
        <v>6498347.2000000002</v>
      </c>
      <c r="G92" s="9">
        <v>6498347.2000000002</v>
      </c>
      <c r="H92" s="9" t="s">
        <v>56</v>
      </c>
    </row>
    <row r="93" spans="1:8" ht="24.95" customHeight="1" x14ac:dyDescent="0.15">
      <c r="A93" s="7" t="s">
        <v>63</v>
      </c>
      <c r="B93" s="6" t="s">
        <v>214</v>
      </c>
      <c r="C93" s="6" t="s">
        <v>204</v>
      </c>
      <c r="D93" s="6" t="s">
        <v>62</v>
      </c>
      <c r="E93" s="9">
        <v>4678912.83</v>
      </c>
      <c r="F93" s="9">
        <v>4244005</v>
      </c>
      <c r="G93" s="9">
        <v>4244005</v>
      </c>
      <c r="H93" s="9" t="s">
        <v>56</v>
      </c>
    </row>
    <row r="94" spans="1:8" ht="38.1" customHeight="1" x14ac:dyDescent="0.15">
      <c r="A94" s="7" t="s">
        <v>215</v>
      </c>
      <c r="B94" s="6" t="s">
        <v>214</v>
      </c>
      <c r="C94" s="6" t="s">
        <v>204</v>
      </c>
      <c r="D94" s="6" t="s">
        <v>62</v>
      </c>
      <c r="E94" s="9">
        <v>4678912.83</v>
      </c>
      <c r="F94" s="9">
        <v>4244005</v>
      </c>
      <c r="G94" s="9">
        <v>4244005</v>
      </c>
      <c r="H94" s="9" t="s">
        <v>56</v>
      </c>
    </row>
    <row r="95" spans="1:8" ht="38.1" customHeight="1" x14ac:dyDescent="0.15">
      <c r="A95" s="7" t="s">
        <v>168</v>
      </c>
      <c r="B95" s="6" t="s">
        <v>216</v>
      </c>
      <c r="C95" s="6" t="s">
        <v>204</v>
      </c>
      <c r="D95" s="6" t="s">
        <v>62</v>
      </c>
      <c r="E95" s="9">
        <v>0</v>
      </c>
      <c r="F95" s="9">
        <v>0</v>
      </c>
      <c r="G95" s="9">
        <v>0</v>
      </c>
      <c r="H95" s="9" t="s">
        <v>56</v>
      </c>
    </row>
    <row r="96" spans="1:8" ht="24.95" customHeight="1" x14ac:dyDescent="0.15">
      <c r="A96" s="7" t="s">
        <v>170</v>
      </c>
      <c r="B96" s="6" t="s">
        <v>217</v>
      </c>
      <c r="C96" s="6" t="s">
        <v>204</v>
      </c>
      <c r="D96" s="6" t="s">
        <v>62</v>
      </c>
      <c r="E96" s="9">
        <v>0</v>
      </c>
      <c r="F96" s="9">
        <v>0</v>
      </c>
      <c r="G96" s="9">
        <v>0</v>
      </c>
      <c r="H96" s="9" t="s">
        <v>56</v>
      </c>
    </row>
    <row r="97" spans="1:8" ht="24.95" customHeight="1" x14ac:dyDescent="0.15">
      <c r="A97" s="7" t="s">
        <v>172</v>
      </c>
      <c r="B97" s="6" t="s">
        <v>218</v>
      </c>
      <c r="C97" s="6" t="s">
        <v>204</v>
      </c>
      <c r="D97" s="6" t="s">
        <v>62</v>
      </c>
      <c r="E97" s="9">
        <v>0</v>
      </c>
      <c r="F97" s="9">
        <v>0</v>
      </c>
      <c r="G97" s="9">
        <v>0</v>
      </c>
      <c r="H97" s="9" t="s">
        <v>56</v>
      </c>
    </row>
    <row r="98" spans="1:8" ht="24.95" customHeight="1" x14ac:dyDescent="0.15">
      <c r="A98" s="7" t="s">
        <v>174</v>
      </c>
      <c r="B98" s="6" t="s">
        <v>219</v>
      </c>
      <c r="C98" s="6" t="s">
        <v>204</v>
      </c>
      <c r="D98" s="6" t="s">
        <v>62</v>
      </c>
      <c r="E98" s="9">
        <v>0</v>
      </c>
      <c r="F98" s="9">
        <v>0</v>
      </c>
      <c r="G98" s="9">
        <v>0</v>
      </c>
      <c r="H98" s="9" t="s">
        <v>56</v>
      </c>
    </row>
    <row r="99" spans="1:8" ht="50.1" customHeight="1" x14ac:dyDescent="0.15">
      <c r="A99" s="7" t="s">
        <v>176</v>
      </c>
      <c r="B99" s="6" t="s">
        <v>220</v>
      </c>
      <c r="C99" s="6" t="s">
        <v>204</v>
      </c>
      <c r="D99" s="6" t="s">
        <v>62</v>
      </c>
      <c r="E99" s="9">
        <v>1055135.83</v>
      </c>
      <c r="F99" s="9">
        <v>1055620.2</v>
      </c>
      <c r="G99" s="9">
        <v>1055620.2</v>
      </c>
      <c r="H99" s="9" t="s">
        <v>56</v>
      </c>
    </row>
    <row r="100" spans="1:8" ht="38.1" customHeight="1" x14ac:dyDescent="0.15">
      <c r="A100" s="7" t="s">
        <v>178</v>
      </c>
      <c r="B100" s="6" t="s">
        <v>221</v>
      </c>
      <c r="C100" s="6" t="s">
        <v>204</v>
      </c>
      <c r="D100" s="6" t="s">
        <v>62</v>
      </c>
      <c r="E100" s="9">
        <v>0</v>
      </c>
      <c r="F100" s="9">
        <v>0</v>
      </c>
      <c r="G100" s="9">
        <v>0</v>
      </c>
      <c r="H100" s="9" t="s">
        <v>56</v>
      </c>
    </row>
    <row r="101" spans="1:8" ht="50.1" customHeight="1" x14ac:dyDescent="0.15">
      <c r="A101" s="7" t="s">
        <v>222</v>
      </c>
      <c r="B101" s="6" t="s">
        <v>223</v>
      </c>
      <c r="C101" s="6" t="s">
        <v>204</v>
      </c>
      <c r="D101" s="6" t="s">
        <v>62</v>
      </c>
      <c r="E101" s="9">
        <v>0</v>
      </c>
      <c r="F101" s="9">
        <v>0</v>
      </c>
      <c r="G101" s="9">
        <v>0</v>
      </c>
      <c r="H101" s="9" t="s">
        <v>56</v>
      </c>
    </row>
    <row r="102" spans="1:8" ht="50.1" customHeight="1" x14ac:dyDescent="0.15">
      <c r="A102" s="7" t="s">
        <v>182</v>
      </c>
      <c r="B102" s="6" t="s">
        <v>224</v>
      </c>
      <c r="C102" s="6" t="s">
        <v>204</v>
      </c>
      <c r="D102" s="6" t="s">
        <v>62</v>
      </c>
      <c r="E102" s="9">
        <v>1055135.83</v>
      </c>
      <c r="F102" s="9">
        <v>1055620.2</v>
      </c>
      <c r="G102" s="9">
        <v>1055620.2</v>
      </c>
      <c r="H102" s="9" t="s">
        <v>56</v>
      </c>
    </row>
    <row r="103" spans="1:8" ht="24.95" customHeight="1" x14ac:dyDescent="0.15">
      <c r="A103" s="7" t="s">
        <v>65</v>
      </c>
      <c r="B103" s="6" t="s">
        <v>225</v>
      </c>
      <c r="C103" s="6" t="s">
        <v>204</v>
      </c>
      <c r="D103" s="6" t="s">
        <v>67</v>
      </c>
      <c r="E103" s="9">
        <v>0</v>
      </c>
      <c r="F103" s="9">
        <v>0</v>
      </c>
      <c r="G103" s="9">
        <v>0</v>
      </c>
      <c r="H103" s="9" t="s">
        <v>56</v>
      </c>
    </row>
    <row r="104" spans="1:8" ht="24.95" customHeight="1" x14ac:dyDescent="0.15">
      <c r="A104" s="7" t="s">
        <v>138</v>
      </c>
      <c r="B104" s="6" t="s">
        <v>226</v>
      </c>
      <c r="C104" s="6" t="s">
        <v>204</v>
      </c>
      <c r="D104" s="6" t="s">
        <v>67</v>
      </c>
      <c r="E104" s="9">
        <v>0</v>
      </c>
      <c r="F104" s="9">
        <v>0</v>
      </c>
      <c r="G104" s="9">
        <v>0</v>
      </c>
      <c r="H104" s="9" t="s">
        <v>56</v>
      </c>
    </row>
    <row r="105" spans="1:8" ht="24.95" customHeight="1" x14ac:dyDescent="0.15">
      <c r="A105" s="7" t="s">
        <v>144</v>
      </c>
      <c r="B105" s="6" t="s">
        <v>227</v>
      </c>
      <c r="C105" s="6" t="s">
        <v>204</v>
      </c>
      <c r="D105" s="6" t="s">
        <v>67</v>
      </c>
      <c r="E105" s="9">
        <v>0</v>
      </c>
      <c r="F105" s="9">
        <v>0</v>
      </c>
      <c r="G105" s="9">
        <v>0</v>
      </c>
      <c r="H105" s="9" t="s">
        <v>56</v>
      </c>
    </row>
    <row r="106" spans="1:8" ht="38.1" customHeight="1" x14ac:dyDescent="0.15">
      <c r="A106" s="7" t="s">
        <v>228</v>
      </c>
      <c r="B106" s="6" t="s">
        <v>229</v>
      </c>
      <c r="C106" s="6" t="s">
        <v>204</v>
      </c>
      <c r="D106" s="6" t="s">
        <v>67</v>
      </c>
      <c r="E106" s="9" t="s">
        <v>56</v>
      </c>
      <c r="F106" s="9" t="s">
        <v>56</v>
      </c>
      <c r="G106" s="9" t="s">
        <v>56</v>
      </c>
      <c r="H106" s="9" t="s">
        <v>56</v>
      </c>
    </row>
    <row r="107" spans="1:8" ht="24.95" customHeight="1" x14ac:dyDescent="0.15">
      <c r="A107" s="7" t="s">
        <v>189</v>
      </c>
      <c r="B107" s="6" t="s">
        <v>230</v>
      </c>
      <c r="C107" s="6" t="s">
        <v>204</v>
      </c>
      <c r="D107" s="6" t="s">
        <v>67</v>
      </c>
      <c r="E107" s="9">
        <v>0</v>
      </c>
      <c r="F107" s="9">
        <v>0</v>
      </c>
      <c r="G107" s="9">
        <v>0</v>
      </c>
      <c r="H107" s="9" t="s">
        <v>56</v>
      </c>
    </row>
    <row r="108" spans="1:8" ht="24.95" customHeight="1" x14ac:dyDescent="0.15">
      <c r="A108" s="7" t="s">
        <v>170</v>
      </c>
      <c r="B108" s="6" t="s">
        <v>231</v>
      </c>
      <c r="C108" s="6" t="s">
        <v>204</v>
      </c>
      <c r="D108" s="6" t="s">
        <v>67</v>
      </c>
      <c r="E108" s="9">
        <v>0</v>
      </c>
      <c r="F108" s="9">
        <v>0</v>
      </c>
      <c r="G108" s="9">
        <v>0</v>
      </c>
      <c r="H108" s="9" t="s">
        <v>56</v>
      </c>
    </row>
    <row r="109" spans="1:8" ht="24.95" customHeight="1" x14ac:dyDescent="0.15">
      <c r="A109" s="7" t="s">
        <v>232</v>
      </c>
      <c r="B109" s="6" t="s">
        <v>233</v>
      </c>
      <c r="C109" s="6" t="s">
        <v>204</v>
      </c>
      <c r="D109" s="6" t="s">
        <v>55</v>
      </c>
      <c r="E109" s="9">
        <v>0</v>
      </c>
      <c r="F109" s="9">
        <v>0</v>
      </c>
      <c r="G109" s="9">
        <v>0</v>
      </c>
      <c r="H109" s="9" t="s">
        <v>56</v>
      </c>
    </row>
    <row r="110" spans="1:8" ht="50.1" customHeight="1" x14ac:dyDescent="0.15">
      <c r="A110" s="7" t="s">
        <v>234</v>
      </c>
      <c r="B110" s="6" t="s">
        <v>235</v>
      </c>
      <c r="C110" s="6" t="s">
        <v>236</v>
      </c>
      <c r="D110" s="6" t="s">
        <v>55</v>
      </c>
      <c r="E110" s="9">
        <v>0</v>
      </c>
      <c r="F110" s="9">
        <v>0</v>
      </c>
      <c r="G110" s="9">
        <v>0</v>
      </c>
      <c r="H110" s="9" t="s">
        <v>56</v>
      </c>
    </row>
    <row r="111" spans="1:8" ht="50.1" customHeight="1" x14ac:dyDescent="0.15">
      <c r="A111" s="7" t="s">
        <v>237</v>
      </c>
      <c r="B111" s="6" t="s">
        <v>238</v>
      </c>
      <c r="C111" s="6" t="s">
        <v>239</v>
      </c>
      <c r="D111" s="6" t="s">
        <v>55</v>
      </c>
      <c r="E111" s="9">
        <v>0</v>
      </c>
      <c r="F111" s="9">
        <v>0</v>
      </c>
      <c r="G111" s="9">
        <v>0</v>
      </c>
      <c r="H111" s="9" t="s">
        <v>56</v>
      </c>
    </row>
    <row r="112" spans="1:8" ht="50.1" customHeight="1" x14ac:dyDescent="0.15">
      <c r="A112" s="7" t="s">
        <v>240</v>
      </c>
      <c r="B112" s="6" t="s">
        <v>241</v>
      </c>
      <c r="C112" s="6" t="s">
        <v>242</v>
      </c>
      <c r="D112" s="6" t="s">
        <v>55</v>
      </c>
      <c r="E112" s="9">
        <v>0</v>
      </c>
      <c r="F112" s="9">
        <v>0</v>
      </c>
      <c r="G112" s="9">
        <v>0</v>
      </c>
      <c r="H112" s="9" t="s">
        <v>56</v>
      </c>
    </row>
    <row r="113" spans="1:8" ht="75" customHeight="1" x14ac:dyDescent="0.15">
      <c r="A113" s="7" t="s">
        <v>243</v>
      </c>
      <c r="B113" s="6" t="s">
        <v>244</v>
      </c>
      <c r="C113" s="6" t="s">
        <v>245</v>
      </c>
      <c r="D113" s="6" t="s">
        <v>55</v>
      </c>
      <c r="E113" s="9">
        <v>0</v>
      </c>
      <c r="F113" s="9">
        <v>0</v>
      </c>
      <c r="G113" s="9">
        <v>0</v>
      </c>
      <c r="H113" s="9" t="s">
        <v>56</v>
      </c>
    </row>
    <row r="114" spans="1:8" ht="38.1" customHeight="1" x14ac:dyDescent="0.15">
      <c r="A114" s="7" t="s">
        <v>246</v>
      </c>
      <c r="B114" s="6" t="s">
        <v>247</v>
      </c>
      <c r="C114" s="6" t="s">
        <v>245</v>
      </c>
      <c r="D114" s="6" t="s">
        <v>55</v>
      </c>
      <c r="E114" s="9">
        <v>0</v>
      </c>
      <c r="F114" s="9">
        <v>0</v>
      </c>
      <c r="G114" s="9">
        <v>0</v>
      </c>
      <c r="H114" s="9" t="s">
        <v>56</v>
      </c>
    </row>
    <row r="115" spans="1:8" ht="24.95" customHeight="1" x14ac:dyDescent="0.15">
      <c r="A115" s="7" t="s">
        <v>248</v>
      </c>
      <c r="B115" s="6" t="s">
        <v>249</v>
      </c>
      <c r="C115" s="6" t="s">
        <v>250</v>
      </c>
      <c r="D115" s="6" t="s">
        <v>55</v>
      </c>
      <c r="E115" s="9">
        <v>0</v>
      </c>
      <c r="F115" s="9">
        <v>0</v>
      </c>
      <c r="G115" s="9">
        <v>0</v>
      </c>
      <c r="H115" s="9" t="s">
        <v>56</v>
      </c>
    </row>
    <row r="116" spans="1:8" ht="63" customHeight="1" x14ac:dyDescent="0.15">
      <c r="A116" s="7" t="s">
        <v>251</v>
      </c>
      <c r="B116" s="6" t="s">
        <v>252</v>
      </c>
      <c r="C116" s="6" t="s">
        <v>253</v>
      </c>
      <c r="D116" s="6" t="s">
        <v>55</v>
      </c>
      <c r="E116" s="9">
        <v>0</v>
      </c>
      <c r="F116" s="9">
        <v>0</v>
      </c>
      <c r="G116" s="9">
        <v>0</v>
      </c>
      <c r="H116" s="9" t="s">
        <v>56</v>
      </c>
    </row>
    <row r="117" spans="1:8" ht="63" customHeight="1" x14ac:dyDescent="0.15">
      <c r="A117" s="7" t="s">
        <v>254</v>
      </c>
      <c r="B117" s="6" t="s">
        <v>255</v>
      </c>
      <c r="C117" s="6" t="s">
        <v>256</v>
      </c>
      <c r="D117" s="6" t="s">
        <v>55</v>
      </c>
      <c r="E117" s="9">
        <v>0</v>
      </c>
      <c r="F117" s="9">
        <v>0</v>
      </c>
      <c r="G117" s="9">
        <v>0</v>
      </c>
      <c r="H117" s="9" t="s">
        <v>56</v>
      </c>
    </row>
    <row r="118" spans="1:8" ht="24.95" customHeight="1" x14ac:dyDescent="0.15">
      <c r="A118" s="7" t="s">
        <v>57</v>
      </c>
      <c r="B118" s="6" t="s">
        <v>257</v>
      </c>
      <c r="C118" s="6" t="s">
        <v>256</v>
      </c>
      <c r="D118" s="6" t="s">
        <v>59</v>
      </c>
      <c r="E118" s="9">
        <v>0</v>
      </c>
      <c r="F118" s="9">
        <v>0</v>
      </c>
      <c r="G118" s="9">
        <v>0</v>
      </c>
      <c r="H118" s="9" t="s">
        <v>56</v>
      </c>
    </row>
    <row r="119" spans="1:8" ht="24.95" customHeight="1" x14ac:dyDescent="0.15">
      <c r="A119" s="7" t="s">
        <v>60</v>
      </c>
      <c r="B119" s="6" t="s">
        <v>258</v>
      </c>
      <c r="C119" s="6" t="s">
        <v>256</v>
      </c>
      <c r="D119" s="6" t="s">
        <v>62</v>
      </c>
      <c r="E119" s="9">
        <v>0</v>
      </c>
      <c r="F119" s="9">
        <v>0</v>
      </c>
      <c r="G119" s="9">
        <v>0</v>
      </c>
      <c r="H119" s="9" t="s">
        <v>56</v>
      </c>
    </row>
    <row r="120" spans="1:8" ht="24.95" customHeight="1" x14ac:dyDescent="0.15">
      <c r="A120" s="7" t="s">
        <v>259</v>
      </c>
      <c r="B120" s="6" t="s">
        <v>260</v>
      </c>
      <c r="C120" s="6" t="s">
        <v>256</v>
      </c>
      <c r="D120" s="6" t="s">
        <v>62</v>
      </c>
      <c r="E120" s="9">
        <v>0</v>
      </c>
      <c r="F120" s="9">
        <v>0</v>
      </c>
      <c r="G120" s="9">
        <v>0</v>
      </c>
      <c r="H120" s="9" t="s">
        <v>56</v>
      </c>
    </row>
    <row r="121" spans="1:8" ht="50.1" customHeight="1" x14ac:dyDescent="0.15">
      <c r="A121" s="7" t="s">
        <v>261</v>
      </c>
      <c r="B121" s="6" t="s">
        <v>262</v>
      </c>
      <c r="C121" s="6" t="s">
        <v>263</v>
      </c>
      <c r="D121" s="6" t="s">
        <v>55</v>
      </c>
      <c r="E121" s="9">
        <v>0</v>
      </c>
      <c r="F121" s="9">
        <v>0</v>
      </c>
      <c r="G121" s="9">
        <v>0</v>
      </c>
      <c r="H121" s="9" t="s">
        <v>56</v>
      </c>
    </row>
    <row r="122" spans="1:8" ht="99.95" customHeight="1" x14ac:dyDescent="0.15">
      <c r="A122" s="7" t="s">
        <v>264</v>
      </c>
      <c r="B122" s="6" t="s">
        <v>265</v>
      </c>
      <c r="C122" s="6" t="s">
        <v>266</v>
      </c>
      <c r="D122" s="6" t="s">
        <v>55</v>
      </c>
      <c r="E122" s="9">
        <v>0</v>
      </c>
      <c r="F122" s="9">
        <v>0</v>
      </c>
      <c r="G122" s="9">
        <v>0</v>
      </c>
      <c r="H122" s="9" t="s">
        <v>56</v>
      </c>
    </row>
    <row r="123" spans="1:8" ht="24.95" customHeight="1" x14ac:dyDescent="0.15">
      <c r="A123" s="7" t="s">
        <v>267</v>
      </c>
      <c r="B123" s="6" t="s">
        <v>268</v>
      </c>
      <c r="C123" s="6" t="s">
        <v>269</v>
      </c>
      <c r="D123" s="6" t="s">
        <v>55</v>
      </c>
      <c r="E123" s="9">
        <v>0</v>
      </c>
      <c r="F123" s="9">
        <v>0</v>
      </c>
      <c r="G123" s="9">
        <v>0</v>
      </c>
      <c r="H123" s="9" t="s">
        <v>56</v>
      </c>
    </row>
    <row r="124" spans="1:8" ht="24.95" customHeight="1" x14ac:dyDescent="0.15">
      <c r="A124" s="7" t="s">
        <v>270</v>
      </c>
      <c r="B124" s="6" t="s">
        <v>271</v>
      </c>
      <c r="C124" s="6" t="s">
        <v>272</v>
      </c>
      <c r="D124" s="6" t="s">
        <v>55</v>
      </c>
      <c r="E124" s="9">
        <v>484.37</v>
      </c>
      <c r="F124" s="9">
        <v>0</v>
      </c>
      <c r="G124" s="9">
        <v>0</v>
      </c>
      <c r="H124" s="9" t="s">
        <v>56</v>
      </c>
    </row>
    <row r="125" spans="1:8" ht="38.1" customHeight="1" x14ac:dyDescent="0.15">
      <c r="A125" s="7" t="s">
        <v>273</v>
      </c>
      <c r="B125" s="6" t="s">
        <v>274</v>
      </c>
      <c r="C125" s="6" t="s">
        <v>275</v>
      </c>
      <c r="D125" s="6" t="s">
        <v>55</v>
      </c>
      <c r="E125" s="9">
        <v>0</v>
      </c>
      <c r="F125" s="9">
        <v>0</v>
      </c>
      <c r="G125" s="9">
        <v>0</v>
      </c>
      <c r="H125" s="9" t="s">
        <v>56</v>
      </c>
    </row>
    <row r="126" spans="1:8" ht="24.95" customHeight="1" x14ac:dyDescent="0.15">
      <c r="A126" s="7" t="s">
        <v>57</v>
      </c>
      <c r="B126" s="6" t="s">
        <v>276</v>
      </c>
      <c r="C126" s="6" t="s">
        <v>275</v>
      </c>
      <c r="D126" s="6" t="s">
        <v>59</v>
      </c>
      <c r="E126" s="9">
        <v>0</v>
      </c>
      <c r="F126" s="9">
        <v>0</v>
      </c>
      <c r="G126" s="9">
        <v>0</v>
      </c>
      <c r="H126" s="9" t="s">
        <v>56</v>
      </c>
    </row>
    <row r="127" spans="1:8" ht="24.95" customHeight="1" x14ac:dyDescent="0.15">
      <c r="A127" s="7" t="s">
        <v>60</v>
      </c>
      <c r="B127" s="6" t="s">
        <v>277</v>
      </c>
      <c r="C127" s="6" t="s">
        <v>275</v>
      </c>
      <c r="D127" s="6" t="s">
        <v>62</v>
      </c>
      <c r="E127" s="9">
        <v>0</v>
      </c>
      <c r="F127" s="9">
        <v>0</v>
      </c>
      <c r="G127" s="9">
        <v>0</v>
      </c>
      <c r="H127" s="9" t="s">
        <v>56</v>
      </c>
    </row>
    <row r="128" spans="1:8" ht="24.95" customHeight="1" x14ac:dyDescent="0.15">
      <c r="A128" s="7" t="s">
        <v>65</v>
      </c>
      <c r="B128" s="6" t="s">
        <v>278</v>
      </c>
      <c r="C128" s="6" t="s">
        <v>275</v>
      </c>
      <c r="D128" s="6" t="s">
        <v>67</v>
      </c>
      <c r="E128" s="9">
        <v>0</v>
      </c>
      <c r="F128" s="9">
        <v>0</v>
      </c>
      <c r="G128" s="9">
        <v>0</v>
      </c>
      <c r="H128" s="9" t="s">
        <v>56</v>
      </c>
    </row>
    <row r="129" spans="1:8" ht="75" customHeight="1" x14ac:dyDescent="0.15">
      <c r="A129" s="7" t="s">
        <v>279</v>
      </c>
      <c r="B129" s="6" t="s">
        <v>280</v>
      </c>
      <c r="C129" s="6" t="s">
        <v>281</v>
      </c>
      <c r="D129" s="6" t="s">
        <v>55</v>
      </c>
      <c r="E129" s="9">
        <v>0</v>
      </c>
      <c r="F129" s="9">
        <v>0</v>
      </c>
      <c r="G129" s="9">
        <v>0</v>
      </c>
      <c r="H129" s="9" t="s">
        <v>56</v>
      </c>
    </row>
    <row r="130" spans="1:8" ht="24.95" customHeight="1" x14ac:dyDescent="0.15">
      <c r="A130" s="7" t="s">
        <v>57</v>
      </c>
      <c r="B130" s="6" t="s">
        <v>282</v>
      </c>
      <c r="C130" s="6" t="s">
        <v>281</v>
      </c>
      <c r="D130" s="6" t="s">
        <v>59</v>
      </c>
      <c r="E130" s="9">
        <v>0</v>
      </c>
      <c r="F130" s="9">
        <v>0</v>
      </c>
      <c r="G130" s="9">
        <v>0</v>
      </c>
      <c r="H130" s="9" t="s">
        <v>56</v>
      </c>
    </row>
    <row r="131" spans="1:8" ht="24.95" customHeight="1" x14ac:dyDescent="0.15">
      <c r="A131" s="7" t="s">
        <v>60</v>
      </c>
      <c r="B131" s="6" t="s">
        <v>283</v>
      </c>
      <c r="C131" s="6" t="s">
        <v>281</v>
      </c>
      <c r="D131" s="6" t="s">
        <v>62</v>
      </c>
      <c r="E131" s="9">
        <v>0</v>
      </c>
      <c r="F131" s="9">
        <v>0</v>
      </c>
      <c r="G131" s="9">
        <v>0</v>
      </c>
      <c r="H131" s="9" t="s">
        <v>56</v>
      </c>
    </row>
    <row r="132" spans="1:8" ht="24.95" customHeight="1" x14ac:dyDescent="0.15">
      <c r="A132" s="7" t="s">
        <v>65</v>
      </c>
      <c r="B132" s="6" t="s">
        <v>284</v>
      </c>
      <c r="C132" s="6" t="s">
        <v>281</v>
      </c>
      <c r="D132" s="6" t="s">
        <v>67</v>
      </c>
      <c r="E132" s="9">
        <v>0</v>
      </c>
      <c r="F132" s="9">
        <v>0</v>
      </c>
      <c r="G132" s="9">
        <v>0</v>
      </c>
      <c r="H132" s="9" t="s">
        <v>56</v>
      </c>
    </row>
    <row r="133" spans="1:8" ht="50.1" customHeight="1" x14ac:dyDescent="0.15">
      <c r="A133" s="7" t="s">
        <v>285</v>
      </c>
      <c r="B133" s="6" t="s">
        <v>286</v>
      </c>
      <c r="C133" s="6" t="s">
        <v>287</v>
      </c>
      <c r="D133" s="6" t="s">
        <v>55</v>
      </c>
      <c r="E133" s="9">
        <v>484.37</v>
      </c>
      <c r="F133" s="9">
        <v>0</v>
      </c>
      <c r="G133" s="9">
        <v>0</v>
      </c>
      <c r="H133" s="9" t="s">
        <v>56</v>
      </c>
    </row>
    <row r="134" spans="1:8" ht="24.95" customHeight="1" x14ac:dyDescent="0.15">
      <c r="A134" s="7" t="s">
        <v>57</v>
      </c>
      <c r="B134" s="6" t="s">
        <v>288</v>
      </c>
      <c r="C134" s="6" t="s">
        <v>287</v>
      </c>
      <c r="D134" s="6" t="s">
        <v>59</v>
      </c>
      <c r="E134" s="9">
        <v>0</v>
      </c>
      <c r="F134" s="9">
        <v>0</v>
      </c>
      <c r="G134" s="9">
        <v>0</v>
      </c>
      <c r="H134" s="9" t="s">
        <v>56</v>
      </c>
    </row>
    <row r="135" spans="1:8" ht="24.95" customHeight="1" x14ac:dyDescent="0.15">
      <c r="A135" s="7" t="s">
        <v>60</v>
      </c>
      <c r="B135" s="6" t="s">
        <v>289</v>
      </c>
      <c r="C135" s="6" t="s">
        <v>287</v>
      </c>
      <c r="D135" s="6" t="s">
        <v>62</v>
      </c>
      <c r="E135" s="9">
        <v>484.37</v>
      </c>
      <c r="F135" s="9">
        <v>0</v>
      </c>
      <c r="G135" s="9">
        <v>0</v>
      </c>
      <c r="H135" s="9" t="s">
        <v>56</v>
      </c>
    </row>
    <row r="136" spans="1:8" ht="24.95" customHeight="1" x14ac:dyDescent="0.15">
      <c r="A136" s="7" t="s">
        <v>65</v>
      </c>
      <c r="B136" s="6" t="s">
        <v>290</v>
      </c>
      <c r="C136" s="6" t="s">
        <v>287</v>
      </c>
      <c r="D136" s="6" t="s">
        <v>67</v>
      </c>
      <c r="E136" s="9">
        <v>0</v>
      </c>
      <c r="F136" s="9">
        <v>0</v>
      </c>
      <c r="G136" s="9">
        <v>0</v>
      </c>
      <c r="H136" s="9" t="s">
        <v>56</v>
      </c>
    </row>
    <row r="137" spans="1:8" ht="50.1" customHeight="1" x14ac:dyDescent="0.15">
      <c r="A137" s="7" t="s">
        <v>291</v>
      </c>
      <c r="B137" s="6" t="s">
        <v>292</v>
      </c>
      <c r="C137" s="6" t="s">
        <v>55</v>
      </c>
      <c r="D137" s="6"/>
      <c r="E137" s="9">
        <v>0</v>
      </c>
      <c r="F137" s="9">
        <v>0</v>
      </c>
      <c r="G137" s="9">
        <v>0</v>
      </c>
      <c r="H137" s="9" t="s">
        <v>56</v>
      </c>
    </row>
    <row r="138" spans="1:8" ht="75" customHeight="1" x14ac:dyDescent="0.15">
      <c r="A138" s="7" t="s">
        <v>293</v>
      </c>
      <c r="B138" s="6" t="s">
        <v>294</v>
      </c>
      <c r="C138" s="6" t="s">
        <v>295</v>
      </c>
      <c r="D138" s="6" t="s">
        <v>55</v>
      </c>
      <c r="E138" s="9">
        <v>0</v>
      </c>
      <c r="F138" s="9">
        <v>0</v>
      </c>
      <c r="G138" s="9">
        <v>0</v>
      </c>
      <c r="H138" s="9" t="s">
        <v>56</v>
      </c>
    </row>
    <row r="139" spans="1:8" ht="24.95" customHeight="1" x14ac:dyDescent="0.15">
      <c r="A139" s="7" t="s">
        <v>57</v>
      </c>
      <c r="B139" s="6" t="s">
        <v>296</v>
      </c>
      <c r="C139" s="6" t="s">
        <v>295</v>
      </c>
      <c r="D139" s="6" t="s">
        <v>59</v>
      </c>
      <c r="E139" s="9">
        <v>0</v>
      </c>
      <c r="F139" s="9">
        <v>0</v>
      </c>
      <c r="G139" s="9">
        <v>0</v>
      </c>
      <c r="H139" s="9" t="s">
        <v>56</v>
      </c>
    </row>
    <row r="140" spans="1:8" ht="24.95" customHeight="1" x14ac:dyDescent="0.15">
      <c r="A140" s="7" t="s">
        <v>60</v>
      </c>
      <c r="B140" s="6" t="s">
        <v>297</v>
      </c>
      <c r="C140" s="6" t="s">
        <v>295</v>
      </c>
      <c r="D140" s="6" t="s">
        <v>62</v>
      </c>
      <c r="E140" s="9">
        <v>0</v>
      </c>
      <c r="F140" s="9">
        <v>0</v>
      </c>
      <c r="G140" s="9">
        <v>0</v>
      </c>
      <c r="H140" s="9" t="s">
        <v>56</v>
      </c>
    </row>
    <row r="141" spans="1:8" ht="24.95" customHeight="1" x14ac:dyDescent="0.15">
      <c r="A141" s="7" t="s">
        <v>65</v>
      </c>
      <c r="B141" s="6" t="s">
        <v>298</v>
      </c>
      <c r="C141" s="6" t="s">
        <v>295</v>
      </c>
      <c r="D141" s="6" t="s">
        <v>67</v>
      </c>
      <c r="E141" s="9">
        <v>0</v>
      </c>
      <c r="F141" s="9">
        <v>0</v>
      </c>
      <c r="G141" s="9">
        <v>0</v>
      </c>
      <c r="H141" s="9" t="s">
        <v>56</v>
      </c>
    </row>
    <row r="142" spans="1:8" ht="24.95" customHeight="1" x14ac:dyDescent="0.15">
      <c r="A142" s="7" t="s">
        <v>299</v>
      </c>
      <c r="B142" s="6" t="s">
        <v>300</v>
      </c>
      <c r="C142" s="6" t="s">
        <v>55</v>
      </c>
      <c r="D142" s="6"/>
      <c r="E142" s="9">
        <v>13194409.890000001</v>
      </c>
      <c r="F142" s="9">
        <v>10942792.869999999</v>
      </c>
      <c r="G142" s="9">
        <v>10942792.869999999</v>
      </c>
      <c r="H142" s="9" t="s">
        <v>56</v>
      </c>
    </row>
    <row r="143" spans="1:8" ht="63" customHeight="1" x14ac:dyDescent="0.15">
      <c r="A143" s="7" t="s">
        <v>301</v>
      </c>
      <c r="B143" s="6" t="s">
        <v>302</v>
      </c>
      <c r="C143" s="6" t="s">
        <v>303</v>
      </c>
      <c r="D143" s="6" t="s">
        <v>55</v>
      </c>
      <c r="E143" s="9">
        <v>0</v>
      </c>
      <c r="F143" s="9">
        <v>0</v>
      </c>
      <c r="G143" s="9">
        <v>0</v>
      </c>
      <c r="H143" s="9" t="s">
        <v>56</v>
      </c>
    </row>
    <row r="144" spans="1:8" ht="50.1" customHeight="1" x14ac:dyDescent="0.15">
      <c r="A144" s="7" t="s">
        <v>304</v>
      </c>
      <c r="B144" s="6" t="s">
        <v>305</v>
      </c>
      <c r="C144" s="6" t="s">
        <v>306</v>
      </c>
      <c r="D144" s="6" t="s">
        <v>55</v>
      </c>
      <c r="E144" s="9">
        <v>0</v>
      </c>
      <c r="F144" s="9">
        <v>0</v>
      </c>
      <c r="G144" s="9">
        <v>0</v>
      </c>
      <c r="H144" s="9" t="s">
        <v>56</v>
      </c>
    </row>
    <row r="145" spans="1:8" ht="24.95" customHeight="1" x14ac:dyDescent="0.15">
      <c r="A145" s="7" t="s">
        <v>57</v>
      </c>
      <c r="B145" s="6" t="s">
        <v>307</v>
      </c>
      <c r="C145" s="6" t="s">
        <v>306</v>
      </c>
      <c r="D145" s="6" t="s">
        <v>59</v>
      </c>
      <c r="E145" s="9">
        <v>0</v>
      </c>
      <c r="F145" s="9">
        <v>0</v>
      </c>
      <c r="G145" s="9">
        <v>0</v>
      </c>
      <c r="H145" s="9" t="s">
        <v>56</v>
      </c>
    </row>
    <row r="146" spans="1:8" ht="24.95" customHeight="1" x14ac:dyDescent="0.15">
      <c r="A146" s="7" t="s">
        <v>65</v>
      </c>
      <c r="B146" s="6" t="s">
        <v>308</v>
      </c>
      <c r="C146" s="6" t="s">
        <v>306</v>
      </c>
      <c r="D146" s="6" t="s">
        <v>67</v>
      </c>
      <c r="E146" s="9">
        <v>0</v>
      </c>
      <c r="F146" s="9">
        <v>0</v>
      </c>
      <c r="G146" s="9">
        <v>0</v>
      </c>
      <c r="H146" s="9" t="s">
        <v>56</v>
      </c>
    </row>
    <row r="147" spans="1:8" ht="24.95" customHeight="1" x14ac:dyDescent="0.15">
      <c r="A147" s="7" t="s">
        <v>309</v>
      </c>
      <c r="B147" s="6" t="s">
        <v>310</v>
      </c>
      <c r="C147" s="6" t="s">
        <v>311</v>
      </c>
      <c r="D147" s="6" t="s">
        <v>55</v>
      </c>
      <c r="E147" s="9">
        <v>13194409.890000001</v>
      </c>
      <c r="F147" s="9">
        <v>10942792.869999999</v>
      </c>
      <c r="G147" s="9">
        <v>10942792.869999999</v>
      </c>
      <c r="H147" s="9" t="s">
        <v>56</v>
      </c>
    </row>
    <row r="148" spans="1:8" ht="24.95" customHeight="1" x14ac:dyDescent="0.15">
      <c r="A148" s="7" t="s">
        <v>57</v>
      </c>
      <c r="B148" s="6" t="s">
        <v>312</v>
      </c>
      <c r="C148" s="6" t="s">
        <v>311</v>
      </c>
      <c r="D148" s="6" t="s">
        <v>59</v>
      </c>
      <c r="E148" s="9">
        <v>8168724.3499999996</v>
      </c>
      <c r="F148" s="9">
        <v>6587428.4900000002</v>
      </c>
      <c r="G148" s="9">
        <v>6587428.4900000002</v>
      </c>
      <c r="H148" s="9" t="s">
        <v>56</v>
      </c>
    </row>
    <row r="149" spans="1:8" ht="24.95" customHeight="1" x14ac:dyDescent="0.15">
      <c r="A149" s="7" t="s">
        <v>60</v>
      </c>
      <c r="B149" s="6" t="s">
        <v>313</v>
      </c>
      <c r="C149" s="6" t="s">
        <v>311</v>
      </c>
      <c r="D149" s="6" t="s">
        <v>62</v>
      </c>
      <c r="E149" s="9">
        <v>3421185.66</v>
      </c>
      <c r="F149" s="9">
        <v>2894255.58</v>
      </c>
      <c r="G149" s="9">
        <v>2894255.58</v>
      </c>
      <c r="H149" s="9" t="s">
        <v>56</v>
      </c>
    </row>
    <row r="150" spans="1:8" ht="38.1" customHeight="1" x14ac:dyDescent="0.15">
      <c r="A150" s="7" t="s">
        <v>314</v>
      </c>
      <c r="B150" s="6" t="s">
        <v>315</v>
      </c>
      <c r="C150" s="6" t="s">
        <v>311</v>
      </c>
      <c r="D150" s="6" t="s">
        <v>62</v>
      </c>
      <c r="E150" s="9">
        <v>409000</v>
      </c>
      <c r="F150" s="9">
        <v>409000</v>
      </c>
      <c r="G150" s="9">
        <v>409000</v>
      </c>
      <c r="H150" s="9" t="s">
        <v>56</v>
      </c>
    </row>
    <row r="151" spans="1:8" ht="50.1" customHeight="1" x14ac:dyDescent="0.15">
      <c r="A151" s="7" t="s">
        <v>316</v>
      </c>
      <c r="B151" s="6" t="s">
        <v>317</v>
      </c>
      <c r="C151" s="6" t="s">
        <v>311</v>
      </c>
      <c r="D151" s="6" t="s">
        <v>62</v>
      </c>
      <c r="E151" s="9">
        <v>409000</v>
      </c>
      <c r="F151" s="9">
        <v>409000</v>
      </c>
      <c r="G151" s="9">
        <v>409000</v>
      </c>
      <c r="H151" s="9" t="s">
        <v>56</v>
      </c>
    </row>
    <row r="152" spans="1:8" ht="24.95" customHeight="1" x14ac:dyDescent="0.15">
      <c r="A152" s="7" t="s">
        <v>65</v>
      </c>
      <c r="B152" s="6" t="s">
        <v>318</v>
      </c>
      <c r="C152" s="6" t="s">
        <v>311</v>
      </c>
      <c r="D152" s="6" t="s">
        <v>67</v>
      </c>
      <c r="E152" s="9">
        <v>0</v>
      </c>
      <c r="F152" s="9">
        <v>0</v>
      </c>
      <c r="G152" s="9">
        <v>0</v>
      </c>
      <c r="H152" s="9" t="s">
        <v>56</v>
      </c>
    </row>
    <row r="153" spans="1:8" ht="24.95" customHeight="1" x14ac:dyDescent="0.15">
      <c r="A153" s="7" t="s">
        <v>319</v>
      </c>
      <c r="B153" s="6" t="s">
        <v>320</v>
      </c>
      <c r="C153" s="6" t="s">
        <v>321</v>
      </c>
      <c r="D153" s="6" t="s">
        <v>55</v>
      </c>
      <c r="E153" s="9">
        <v>1604499.88</v>
      </c>
      <c r="F153" s="9">
        <v>1461108.8</v>
      </c>
      <c r="G153" s="9">
        <v>1461108.8</v>
      </c>
      <c r="H153" s="9" t="s">
        <v>56</v>
      </c>
    </row>
    <row r="154" spans="1:8" ht="24.95" customHeight="1" x14ac:dyDescent="0.15">
      <c r="A154" s="7" t="s">
        <v>57</v>
      </c>
      <c r="B154" s="6" t="s">
        <v>322</v>
      </c>
      <c r="C154" s="6" t="s">
        <v>321</v>
      </c>
      <c r="D154" s="6" t="s">
        <v>59</v>
      </c>
      <c r="E154" s="9">
        <v>3553.28</v>
      </c>
      <c r="F154" s="9">
        <v>2500</v>
      </c>
      <c r="G154" s="9">
        <v>2500</v>
      </c>
      <c r="H154" s="9" t="s">
        <v>56</v>
      </c>
    </row>
    <row r="155" spans="1:8" ht="24.95" customHeight="1" x14ac:dyDescent="0.15">
      <c r="A155" s="7" t="s">
        <v>60</v>
      </c>
      <c r="B155" s="6" t="s">
        <v>323</v>
      </c>
      <c r="C155" s="6" t="s">
        <v>321</v>
      </c>
      <c r="D155" s="6" t="s">
        <v>62</v>
      </c>
      <c r="E155" s="9">
        <v>1600946.6</v>
      </c>
      <c r="F155" s="9">
        <v>1458608.8</v>
      </c>
      <c r="G155" s="9">
        <v>1458608.8</v>
      </c>
      <c r="H155" s="9" t="s">
        <v>56</v>
      </c>
    </row>
    <row r="156" spans="1:8" ht="24.95" customHeight="1" x14ac:dyDescent="0.15">
      <c r="A156" s="7" t="s">
        <v>65</v>
      </c>
      <c r="B156" s="6" t="s">
        <v>324</v>
      </c>
      <c r="C156" s="6" t="s">
        <v>321</v>
      </c>
      <c r="D156" s="6" t="s">
        <v>67</v>
      </c>
      <c r="E156" s="9">
        <v>0</v>
      </c>
      <c r="F156" s="9">
        <v>0</v>
      </c>
      <c r="G156" s="9">
        <v>0</v>
      </c>
      <c r="H156" s="9" t="s">
        <v>56</v>
      </c>
    </row>
    <row r="157" spans="1:8" ht="50.1" customHeight="1" x14ac:dyDescent="0.15">
      <c r="A157" s="7" t="s">
        <v>325</v>
      </c>
      <c r="B157" s="6" t="s">
        <v>326</v>
      </c>
      <c r="C157" s="6" t="s">
        <v>327</v>
      </c>
      <c r="D157" s="6" t="s">
        <v>55</v>
      </c>
      <c r="E157" s="9">
        <v>0</v>
      </c>
      <c r="F157" s="9">
        <v>0</v>
      </c>
      <c r="G157" s="9">
        <v>0</v>
      </c>
      <c r="H157" s="9" t="s">
        <v>56</v>
      </c>
    </row>
    <row r="158" spans="1:8" ht="63" customHeight="1" x14ac:dyDescent="0.15">
      <c r="A158" s="7" t="s">
        <v>328</v>
      </c>
      <c r="B158" s="6" t="s">
        <v>329</v>
      </c>
      <c r="C158" s="6" t="s">
        <v>330</v>
      </c>
      <c r="D158" s="6" t="s">
        <v>55</v>
      </c>
      <c r="E158" s="9">
        <v>0</v>
      </c>
      <c r="F158" s="9">
        <v>0</v>
      </c>
      <c r="G158" s="9">
        <v>0</v>
      </c>
      <c r="H158" s="9" t="s">
        <v>56</v>
      </c>
    </row>
    <row r="159" spans="1:8" ht="50.1" customHeight="1" x14ac:dyDescent="0.15">
      <c r="A159" s="7" t="s">
        <v>331</v>
      </c>
      <c r="B159" s="6" t="s">
        <v>332</v>
      </c>
      <c r="C159" s="6" t="s">
        <v>333</v>
      </c>
      <c r="D159" s="6" t="s">
        <v>55</v>
      </c>
      <c r="E159" s="9">
        <v>0</v>
      </c>
      <c r="F159" s="9">
        <v>0</v>
      </c>
      <c r="G159" s="9">
        <v>0</v>
      </c>
      <c r="H159" s="9" t="s">
        <v>56</v>
      </c>
    </row>
    <row r="160" spans="1:8" ht="24.95" customHeight="1" x14ac:dyDescent="0.15">
      <c r="A160" s="7" t="s">
        <v>334</v>
      </c>
      <c r="B160" s="6" t="s">
        <v>335</v>
      </c>
      <c r="C160" s="6" t="s">
        <v>336</v>
      </c>
      <c r="D160" s="6"/>
      <c r="E160" s="9">
        <v>0</v>
      </c>
      <c r="F160" s="9">
        <v>0</v>
      </c>
      <c r="G160" s="9">
        <v>0</v>
      </c>
      <c r="H160" s="9" t="s">
        <v>56</v>
      </c>
    </row>
    <row r="161" spans="1:8" ht="38.1" customHeight="1" x14ac:dyDescent="0.15">
      <c r="A161" s="7" t="s">
        <v>337</v>
      </c>
      <c r="B161" s="6" t="s">
        <v>338</v>
      </c>
      <c r="C161" s="6"/>
      <c r="D161" s="6"/>
      <c r="E161" s="9">
        <v>0</v>
      </c>
      <c r="F161" s="9">
        <v>0</v>
      </c>
      <c r="G161" s="9">
        <v>0</v>
      </c>
      <c r="H161" s="9" t="s">
        <v>56</v>
      </c>
    </row>
    <row r="162" spans="1:8" ht="24.95" customHeight="1" x14ac:dyDescent="0.15">
      <c r="A162" s="7" t="s">
        <v>339</v>
      </c>
      <c r="B162" s="6" t="s">
        <v>340</v>
      </c>
      <c r="C162" s="6"/>
      <c r="D162" s="6"/>
      <c r="E162" s="9">
        <v>0</v>
      </c>
      <c r="F162" s="9">
        <v>0</v>
      </c>
      <c r="G162" s="9">
        <v>0</v>
      </c>
      <c r="H162" s="9" t="s">
        <v>56</v>
      </c>
    </row>
    <row r="163" spans="1:8" ht="24.95" customHeight="1" x14ac:dyDescent="0.15">
      <c r="A163" s="7" t="s">
        <v>341</v>
      </c>
      <c r="B163" s="6" t="s">
        <v>342</v>
      </c>
      <c r="C163" s="6"/>
      <c r="D163" s="6"/>
      <c r="E163" s="9">
        <v>0</v>
      </c>
      <c r="F163" s="9">
        <v>0</v>
      </c>
      <c r="G163" s="9">
        <v>0</v>
      </c>
      <c r="H163" s="9" t="s">
        <v>56</v>
      </c>
    </row>
    <row r="164" spans="1:8" ht="24.95" customHeight="1" x14ac:dyDescent="0.15">
      <c r="A164" s="7" t="s">
        <v>343</v>
      </c>
      <c r="B164" s="6" t="s">
        <v>344</v>
      </c>
      <c r="C164" s="6" t="s">
        <v>55</v>
      </c>
      <c r="D164" s="6"/>
      <c r="E164" s="9">
        <v>0</v>
      </c>
      <c r="F164" s="9">
        <v>0</v>
      </c>
      <c r="G164" s="9">
        <v>0</v>
      </c>
      <c r="H164" s="9" t="s">
        <v>56</v>
      </c>
    </row>
    <row r="165" spans="1:8" ht="38.1" customHeight="1" x14ac:dyDescent="0.15">
      <c r="A165" s="7" t="s">
        <v>345</v>
      </c>
      <c r="B165" s="6" t="s">
        <v>346</v>
      </c>
      <c r="C165" s="6" t="s">
        <v>347</v>
      </c>
      <c r="D165" s="6" t="s">
        <v>55</v>
      </c>
      <c r="E165" s="9">
        <v>0</v>
      </c>
      <c r="F165" s="9">
        <v>0</v>
      </c>
      <c r="G165" s="9">
        <v>0</v>
      </c>
      <c r="H165" s="9" t="s">
        <v>56</v>
      </c>
    </row>
    <row r="166" spans="1:8" ht="38.1" customHeight="1" x14ac:dyDescent="0.15">
      <c r="A166" s="7" t="s">
        <v>348</v>
      </c>
      <c r="B166" s="6" t="s">
        <v>349</v>
      </c>
      <c r="C166" s="6" t="s">
        <v>347</v>
      </c>
      <c r="D166" s="6" t="s">
        <v>62</v>
      </c>
      <c r="E166" s="9">
        <v>0</v>
      </c>
      <c r="F166" s="9">
        <v>0</v>
      </c>
      <c r="G166" s="9">
        <v>0</v>
      </c>
      <c r="H166" s="9" t="s">
        <v>56</v>
      </c>
    </row>
  </sheetData>
  <sheetProtection password="8A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2" t="s">
        <v>350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15"/>
    <row r="4" spans="1:10" ht="24.95" customHeight="1" x14ac:dyDescent="0.15">
      <c r="A4" s="21" t="s">
        <v>351</v>
      </c>
      <c r="B4" s="21" t="s">
        <v>44</v>
      </c>
      <c r="C4" s="21" t="s">
        <v>45</v>
      </c>
      <c r="D4" s="21" t="s">
        <v>352</v>
      </c>
      <c r="E4" s="21" t="s">
        <v>46</v>
      </c>
      <c r="F4" s="21" t="s">
        <v>353</v>
      </c>
      <c r="G4" s="21" t="s">
        <v>48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6" t="s">
        <v>354</v>
      </c>
      <c r="H5" s="6" t="s">
        <v>355</v>
      </c>
      <c r="I5" s="6" t="s">
        <v>356</v>
      </c>
      <c r="J5" s="6" t="s">
        <v>52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357</v>
      </c>
      <c r="B7" s="7" t="s">
        <v>358</v>
      </c>
      <c r="C7" s="6" t="s">
        <v>359</v>
      </c>
      <c r="D7" s="6" t="s">
        <v>56</v>
      </c>
      <c r="E7" s="6"/>
      <c r="F7" s="6"/>
      <c r="G7" s="9">
        <f>G8+G9+G11+G12+G15+G16+G18+G19+G20+G22+G23+G25+G26</f>
        <v>13194409.890000001</v>
      </c>
      <c r="H7" s="9">
        <f>H8+H9+H11+H12+H15+H16+H18+H19+H20+H22+H23+H25+H26</f>
        <v>10942792.870000001</v>
      </c>
      <c r="I7" s="9">
        <f>I8+I9+I11+I12+I15+I16+I18+I19+I20+I22+I23+I25+I26</f>
        <v>10942792.870000001</v>
      </c>
      <c r="J7" s="9" t="s">
        <v>82</v>
      </c>
    </row>
    <row r="8" spans="1:10" ht="42" x14ac:dyDescent="0.15">
      <c r="A8" s="6" t="s">
        <v>360</v>
      </c>
      <c r="B8" s="7" t="s">
        <v>361</v>
      </c>
      <c r="C8" s="6" t="s">
        <v>362</v>
      </c>
      <c r="D8" s="6" t="s">
        <v>56</v>
      </c>
      <c r="E8" s="6"/>
      <c r="F8" s="6"/>
      <c r="G8" s="9">
        <v>0</v>
      </c>
      <c r="H8" s="9">
        <v>0</v>
      </c>
      <c r="I8" s="9">
        <v>0</v>
      </c>
      <c r="J8" s="9" t="s">
        <v>82</v>
      </c>
    </row>
    <row r="9" spans="1:10" ht="42" x14ac:dyDescent="0.15">
      <c r="A9" s="6" t="s">
        <v>363</v>
      </c>
      <c r="B9" s="7" t="s">
        <v>364</v>
      </c>
      <c r="C9" s="6" t="s">
        <v>365</v>
      </c>
      <c r="D9" s="6" t="s">
        <v>56</v>
      </c>
      <c r="E9" s="6"/>
      <c r="F9" s="6"/>
      <c r="G9" s="9">
        <v>0</v>
      </c>
      <c r="H9" s="9">
        <v>0</v>
      </c>
      <c r="I9" s="9">
        <v>0</v>
      </c>
      <c r="J9" s="9" t="s">
        <v>82</v>
      </c>
    </row>
    <row r="10" spans="1:10" ht="31.5" x14ac:dyDescent="0.15">
      <c r="A10" s="6" t="s">
        <v>366</v>
      </c>
      <c r="B10" s="7" t="s">
        <v>367</v>
      </c>
      <c r="C10" s="6" t="s">
        <v>368</v>
      </c>
      <c r="D10" s="6" t="s">
        <v>56</v>
      </c>
      <c r="E10" s="6"/>
      <c r="F10" s="6"/>
      <c r="G10" s="9">
        <v>6495469.79</v>
      </c>
      <c r="H10" s="9">
        <v>0</v>
      </c>
      <c r="I10" s="9">
        <v>0</v>
      </c>
      <c r="J10" s="9" t="s">
        <v>82</v>
      </c>
    </row>
    <row r="11" spans="1:10" x14ac:dyDescent="0.15">
      <c r="A11" s="6" t="s">
        <v>369</v>
      </c>
      <c r="B11" s="7" t="s">
        <v>370</v>
      </c>
      <c r="C11" s="6" t="s">
        <v>371</v>
      </c>
      <c r="D11" s="6" t="s">
        <v>56</v>
      </c>
      <c r="E11" s="6"/>
      <c r="F11" s="6"/>
      <c r="G11" s="9">
        <v>6495469.79</v>
      </c>
      <c r="H11" s="9">
        <v>0</v>
      </c>
      <c r="I11" s="9">
        <v>0</v>
      </c>
      <c r="J11" s="9" t="s">
        <v>82</v>
      </c>
    </row>
    <row r="12" spans="1:10" x14ac:dyDescent="0.15">
      <c r="A12" s="6" t="s">
        <v>372</v>
      </c>
      <c r="B12" s="7" t="s">
        <v>373</v>
      </c>
      <c r="C12" s="6" t="s">
        <v>374</v>
      </c>
      <c r="D12" s="6" t="s">
        <v>56</v>
      </c>
      <c r="E12" s="6"/>
      <c r="F12" s="6"/>
      <c r="G12" s="9">
        <v>0</v>
      </c>
      <c r="H12" s="9">
        <v>0</v>
      </c>
      <c r="I12" s="9">
        <v>0</v>
      </c>
      <c r="J12" s="9" t="s">
        <v>82</v>
      </c>
    </row>
    <row r="13" spans="1:10" ht="42" x14ac:dyDescent="0.15">
      <c r="A13" s="6" t="s">
        <v>375</v>
      </c>
      <c r="B13" s="7" t="s">
        <v>376</v>
      </c>
      <c r="C13" s="6" t="s">
        <v>377</v>
      </c>
      <c r="D13" s="6" t="s">
        <v>56</v>
      </c>
      <c r="E13" s="6"/>
      <c r="F13" s="6"/>
      <c r="G13" s="9">
        <f>G15+G16+G18+G19+G20+G22+G23+G25+G26</f>
        <v>6698940.0999999996</v>
      </c>
      <c r="H13" s="9">
        <f>H15+H16+H18+H19+H20+H22+H23+H25+H26</f>
        <v>10942792.870000001</v>
      </c>
      <c r="I13" s="9">
        <f>I15+I16+I18+I19+I20+I22+I23+I25+I26</f>
        <v>10942792.870000001</v>
      </c>
      <c r="J13" s="9" t="s">
        <v>82</v>
      </c>
    </row>
    <row r="14" spans="1:10" ht="31.5" x14ac:dyDescent="0.15">
      <c r="A14" s="6" t="s">
        <v>378</v>
      </c>
      <c r="B14" s="7" t="s">
        <v>379</v>
      </c>
      <c r="C14" s="6" t="s">
        <v>380</v>
      </c>
      <c r="D14" s="6" t="s">
        <v>56</v>
      </c>
      <c r="E14" s="6"/>
      <c r="F14" s="6"/>
      <c r="G14" s="9">
        <f>G15+G16</f>
        <v>3219947.71</v>
      </c>
      <c r="H14" s="9">
        <f>H15+H16</f>
        <v>4352864.38</v>
      </c>
      <c r="I14" s="9">
        <f>I15+I16</f>
        <v>4352864.38</v>
      </c>
      <c r="J14" s="9" t="s">
        <v>82</v>
      </c>
    </row>
    <row r="15" spans="1:10" x14ac:dyDescent="0.15">
      <c r="A15" s="6" t="s">
        <v>381</v>
      </c>
      <c r="B15" s="7" t="s">
        <v>370</v>
      </c>
      <c r="C15" s="6" t="s">
        <v>382</v>
      </c>
      <c r="D15" s="6" t="s">
        <v>56</v>
      </c>
      <c r="E15" s="6"/>
      <c r="F15" s="6"/>
      <c r="G15" s="9">
        <v>3219947.71</v>
      </c>
      <c r="H15" s="9">
        <v>4352864.38</v>
      </c>
      <c r="I15" s="9">
        <v>4352864.38</v>
      </c>
      <c r="J15" s="9" t="s">
        <v>82</v>
      </c>
    </row>
    <row r="16" spans="1:10" x14ac:dyDescent="0.15">
      <c r="A16" s="6" t="s">
        <v>383</v>
      </c>
      <c r="B16" s="7" t="s">
        <v>373</v>
      </c>
      <c r="C16" s="6" t="s">
        <v>384</v>
      </c>
      <c r="D16" s="6" t="s">
        <v>56</v>
      </c>
      <c r="E16" s="6"/>
      <c r="F16" s="6"/>
      <c r="G16" s="9">
        <v>0</v>
      </c>
      <c r="H16" s="9">
        <v>0</v>
      </c>
      <c r="I16" s="9">
        <v>0</v>
      </c>
      <c r="J16" s="9" t="s">
        <v>82</v>
      </c>
    </row>
    <row r="17" spans="1:10" ht="31.5" x14ac:dyDescent="0.15">
      <c r="A17" s="6" t="s">
        <v>385</v>
      </c>
      <c r="B17" s="7" t="s">
        <v>386</v>
      </c>
      <c r="C17" s="6" t="s">
        <v>387</v>
      </c>
      <c r="D17" s="6" t="s">
        <v>56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82</v>
      </c>
    </row>
    <row r="18" spans="1:10" x14ac:dyDescent="0.15">
      <c r="A18" s="6" t="s">
        <v>388</v>
      </c>
      <c r="B18" s="7" t="s">
        <v>370</v>
      </c>
      <c r="C18" s="6" t="s">
        <v>389</v>
      </c>
      <c r="D18" s="6" t="s">
        <v>56</v>
      </c>
      <c r="E18" s="6"/>
      <c r="F18" s="6"/>
      <c r="G18" s="9">
        <v>0</v>
      </c>
      <c r="H18" s="9">
        <v>0</v>
      </c>
      <c r="I18" s="9">
        <v>0</v>
      </c>
      <c r="J18" s="9" t="s">
        <v>82</v>
      </c>
    </row>
    <row r="19" spans="1:10" x14ac:dyDescent="0.15">
      <c r="A19" s="6" t="s">
        <v>390</v>
      </c>
      <c r="B19" s="7" t="s">
        <v>373</v>
      </c>
      <c r="C19" s="6" t="s">
        <v>391</v>
      </c>
      <c r="D19" s="6" t="s">
        <v>56</v>
      </c>
      <c r="E19" s="6"/>
      <c r="F19" s="6"/>
      <c r="G19" s="9">
        <v>0</v>
      </c>
      <c r="H19" s="9">
        <v>0</v>
      </c>
      <c r="I19" s="9">
        <v>0</v>
      </c>
      <c r="J19" s="9" t="s">
        <v>82</v>
      </c>
    </row>
    <row r="20" spans="1:10" ht="21" x14ac:dyDescent="0.15">
      <c r="A20" s="6" t="s">
        <v>392</v>
      </c>
      <c r="B20" s="7" t="s">
        <v>393</v>
      </c>
      <c r="C20" s="6" t="s">
        <v>394</v>
      </c>
      <c r="D20" s="6" t="s">
        <v>56</v>
      </c>
      <c r="E20" s="6"/>
      <c r="F20" s="6"/>
      <c r="G20" s="9">
        <v>0</v>
      </c>
      <c r="H20" s="9">
        <v>0</v>
      </c>
      <c r="I20" s="9">
        <v>0</v>
      </c>
      <c r="J20" s="9" t="s">
        <v>82</v>
      </c>
    </row>
    <row r="21" spans="1:10" x14ac:dyDescent="0.15">
      <c r="A21" s="6" t="s">
        <v>395</v>
      </c>
      <c r="B21" s="7" t="s">
        <v>396</v>
      </c>
      <c r="C21" s="6" t="s">
        <v>397</v>
      </c>
      <c r="D21" s="6" t="s">
        <v>56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82</v>
      </c>
    </row>
    <row r="22" spans="1:10" x14ac:dyDescent="0.15">
      <c r="A22" s="6" t="s">
        <v>398</v>
      </c>
      <c r="B22" s="7" t="s">
        <v>370</v>
      </c>
      <c r="C22" s="6" t="s">
        <v>399</v>
      </c>
      <c r="D22" s="6" t="s">
        <v>56</v>
      </c>
      <c r="E22" s="6"/>
      <c r="F22" s="6"/>
      <c r="G22" s="9">
        <v>0</v>
      </c>
      <c r="H22" s="9">
        <v>0</v>
      </c>
      <c r="I22" s="9">
        <v>0</v>
      </c>
      <c r="J22" s="9" t="s">
        <v>82</v>
      </c>
    </row>
    <row r="23" spans="1:10" x14ac:dyDescent="0.15">
      <c r="A23" s="6" t="s">
        <v>400</v>
      </c>
      <c r="B23" s="7" t="s">
        <v>373</v>
      </c>
      <c r="C23" s="6" t="s">
        <v>401</v>
      </c>
      <c r="D23" s="6" t="s">
        <v>56</v>
      </c>
      <c r="E23" s="6"/>
      <c r="F23" s="6"/>
      <c r="G23" s="9">
        <v>0</v>
      </c>
      <c r="H23" s="9">
        <v>0</v>
      </c>
      <c r="I23" s="9">
        <v>0</v>
      </c>
      <c r="J23" s="9" t="s">
        <v>82</v>
      </c>
    </row>
    <row r="24" spans="1:10" x14ac:dyDescent="0.15">
      <c r="A24" s="6" t="s">
        <v>402</v>
      </c>
      <c r="B24" s="7" t="s">
        <v>403</v>
      </c>
      <c r="C24" s="6" t="s">
        <v>404</v>
      </c>
      <c r="D24" s="6" t="s">
        <v>56</v>
      </c>
      <c r="E24" s="6"/>
      <c r="F24" s="6"/>
      <c r="G24" s="9">
        <f>G25+G26</f>
        <v>3478992.39</v>
      </c>
      <c r="H24" s="9">
        <f>H25+H26</f>
        <v>6589928.4900000002</v>
      </c>
      <c r="I24" s="9">
        <f>I25+I26</f>
        <v>6589928.4900000002</v>
      </c>
      <c r="J24" s="9" t="s">
        <v>82</v>
      </c>
    </row>
    <row r="25" spans="1:10" x14ac:dyDescent="0.15">
      <c r="A25" s="6" t="s">
        <v>405</v>
      </c>
      <c r="B25" s="7" t="s">
        <v>370</v>
      </c>
      <c r="C25" s="6" t="s">
        <v>406</v>
      </c>
      <c r="D25" s="6" t="s">
        <v>56</v>
      </c>
      <c r="E25" s="6"/>
      <c r="F25" s="6"/>
      <c r="G25" s="9">
        <v>3478992.39</v>
      </c>
      <c r="H25" s="9">
        <v>6589928.4900000002</v>
      </c>
      <c r="I25" s="9">
        <v>6589928.4900000002</v>
      </c>
      <c r="J25" s="9" t="s">
        <v>82</v>
      </c>
    </row>
    <row r="26" spans="1:10" x14ac:dyDescent="0.15">
      <c r="A26" s="6" t="s">
        <v>407</v>
      </c>
      <c r="B26" s="7" t="s">
        <v>373</v>
      </c>
      <c r="C26" s="6" t="s">
        <v>408</v>
      </c>
      <c r="D26" s="6" t="s">
        <v>56</v>
      </c>
      <c r="E26" s="6"/>
      <c r="F26" s="6"/>
      <c r="G26" s="9">
        <v>0</v>
      </c>
      <c r="H26" s="9">
        <v>0</v>
      </c>
      <c r="I26" s="9">
        <v>0</v>
      </c>
      <c r="J26" s="9" t="s">
        <v>82</v>
      </c>
    </row>
    <row r="27" spans="1:10" ht="42" x14ac:dyDescent="0.15">
      <c r="A27" s="6" t="s">
        <v>409</v>
      </c>
      <c r="B27" s="7" t="s">
        <v>410</v>
      </c>
      <c r="C27" s="6" t="s">
        <v>411</v>
      </c>
      <c r="D27" s="6" t="s">
        <v>56</v>
      </c>
      <c r="E27" s="6"/>
      <c r="F27" s="6"/>
      <c r="G27" s="9">
        <f>G28+G29+G30</f>
        <v>6698940.0999999996</v>
      </c>
      <c r="H27" s="9">
        <f>H28+H29+H30</f>
        <v>10942792.869999999</v>
      </c>
      <c r="I27" s="9">
        <f>I28+I29+I30</f>
        <v>10942792.869999999</v>
      </c>
      <c r="J27" s="9" t="s">
        <v>82</v>
      </c>
    </row>
    <row r="28" spans="1:10" x14ac:dyDescent="0.15">
      <c r="A28" s="6" t="s">
        <v>412</v>
      </c>
      <c r="B28" s="7" t="s">
        <v>413</v>
      </c>
      <c r="C28" s="6" t="s">
        <v>414</v>
      </c>
      <c r="D28" s="6" t="s">
        <v>415</v>
      </c>
      <c r="E28" s="6"/>
      <c r="F28" s="6"/>
      <c r="G28" s="9">
        <v>6698940.0999999996</v>
      </c>
      <c r="H28" s="9">
        <v>10942792.869999999</v>
      </c>
      <c r="I28" s="9">
        <v>10942792.869999999</v>
      </c>
      <c r="J28" s="9" t="s">
        <v>82</v>
      </c>
    </row>
    <row r="29" spans="1:10" x14ac:dyDescent="0.15">
      <c r="A29" s="6" t="s">
        <v>416</v>
      </c>
      <c r="B29" s="7" t="s">
        <v>413</v>
      </c>
      <c r="C29" s="6" t="s">
        <v>417</v>
      </c>
      <c r="D29" s="6" t="s">
        <v>418</v>
      </c>
      <c r="E29" s="6"/>
      <c r="F29" s="6"/>
      <c r="G29" s="9">
        <v>0</v>
      </c>
      <c r="H29" s="9">
        <v>0</v>
      </c>
      <c r="I29" s="9">
        <v>0</v>
      </c>
      <c r="J29" s="9" t="s">
        <v>82</v>
      </c>
    </row>
    <row r="30" spans="1:10" x14ac:dyDescent="0.15">
      <c r="A30" s="6" t="s">
        <v>419</v>
      </c>
      <c r="B30" s="7" t="s">
        <v>413</v>
      </c>
      <c r="C30" s="6" t="s">
        <v>420</v>
      </c>
      <c r="D30" s="6" t="s">
        <v>421</v>
      </c>
      <c r="E30" s="6"/>
      <c r="F30" s="6"/>
      <c r="G30" s="9">
        <v>0</v>
      </c>
      <c r="H30" s="9">
        <v>0</v>
      </c>
      <c r="I30" s="9">
        <v>0</v>
      </c>
      <c r="J30" s="9" t="s">
        <v>82</v>
      </c>
    </row>
    <row r="31" spans="1:10" ht="42" x14ac:dyDescent="0.15">
      <c r="A31" s="6" t="s">
        <v>422</v>
      </c>
      <c r="B31" s="7" t="s">
        <v>423</v>
      </c>
      <c r="C31" s="6" t="s">
        <v>424</v>
      </c>
      <c r="D31" s="6" t="s">
        <v>56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82</v>
      </c>
    </row>
    <row r="32" spans="1:10" x14ac:dyDescent="0.15">
      <c r="A32" s="6" t="s">
        <v>425</v>
      </c>
      <c r="B32" s="7" t="s">
        <v>413</v>
      </c>
      <c r="C32" s="6" t="s">
        <v>426</v>
      </c>
      <c r="D32" s="6" t="s">
        <v>415</v>
      </c>
      <c r="E32" s="6"/>
      <c r="F32" s="6"/>
      <c r="G32" s="9">
        <v>0</v>
      </c>
      <c r="H32" s="9">
        <v>0</v>
      </c>
      <c r="I32" s="9">
        <v>0</v>
      </c>
      <c r="J32" s="9" t="s">
        <v>82</v>
      </c>
    </row>
    <row r="33" spans="1:10" x14ac:dyDescent="0.15">
      <c r="A33" s="6" t="s">
        <v>427</v>
      </c>
      <c r="B33" s="7" t="s">
        <v>413</v>
      </c>
      <c r="C33" s="6" t="s">
        <v>428</v>
      </c>
      <c r="D33" s="6" t="s">
        <v>418</v>
      </c>
      <c r="E33" s="6"/>
      <c r="F33" s="6"/>
      <c r="G33" s="9">
        <v>0</v>
      </c>
      <c r="H33" s="9">
        <v>0</v>
      </c>
      <c r="I33" s="9">
        <v>0</v>
      </c>
      <c r="J33" s="9" t="s">
        <v>82</v>
      </c>
    </row>
    <row r="34" spans="1:10" x14ac:dyDescent="0.15">
      <c r="A34" s="6" t="s">
        <v>429</v>
      </c>
      <c r="B34" s="7" t="s">
        <v>413</v>
      </c>
      <c r="C34" s="6" t="s">
        <v>430</v>
      </c>
      <c r="D34" s="6" t="s">
        <v>421</v>
      </c>
      <c r="E34" s="6"/>
      <c r="F34" s="6"/>
      <c r="G34" s="9">
        <v>0</v>
      </c>
      <c r="H34" s="9">
        <v>0</v>
      </c>
      <c r="I34" s="9">
        <v>0</v>
      </c>
      <c r="J34" s="9" t="s">
        <v>82</v>
      </c>
    </row>
    <row r="35" spans="1:10" ht="15" customHeight="1" x14ac:dyDescent="0.15"/>
    <row r="36" spans="1:10" ht="39.950000000000003" customHeight="1" x14ac:dyDescent="0.15">
      <c r="A36" s="22" t="s">
        <v>431</v>
      </c>
      <c r="B36" s="22"/>
      <c r="C36" s="13"/>
      <c r="D36" s="13"/>
      <c r="E36" s="8"/>
      <c r="F36" s="13"/>
      <c r="G36" s="13"/>
    </row>
    <row r="37" spans="1:10" ht="20.100000000000001" customHeight="1" x14ac:dyDescent="0.15">
      <c r="C37" s="15" t="s">
        <v>432</v>
      </c>
      <c r="D37" s="15"/>
      <c r="E37" s="2" t="s">
        <v>4</v>
      </c>
      <c r="F37" s="15" t="s">
        <v>5</v>
      </c>
      <c r="G37" s="15"/>
    </row>
    <row r="38" spans="1:10" ht="15" customHeight="1" x14ac:dyDescent="0.15"/>
    <row r="39" spans="1:10" ht="39.950000000000003" customHeight="1" x14ac:dyDescent="0.15">
      <c r="A39" s="22" t="s">
        <v>433</v>
      </c>
      <c r="B39" s="22"/>
      <c r="C39" s="13"/>
      <c r="D39" s="13"/>
      <c r="E39" s="8"/>
      <c r="F39" s="13"/>
      <c r="G39" s="13"/>
    </row>
    <row r="40" spans="1:10" ht="20.100000000000001" customHeight="1" x14ac:dyDescent="0.15">
      <c r="C40" s="15" t="s">
        <v>432</v>
      </c>
      <c r="D40" s="15"/>
      <c r="E40" s="2" t="s">
        <v>434</v>
      </c>
      <c r="F40" s="15" t="s">
        <v>435</v>
      </c>
      <c r="G40" s="15"/>
    </row>
    <row r="41" spans="1:10" ht="20.100000000000001" customHeight="1" x14ac:dyDescent="0.15">
      <c r="A41" s="15" t="s">
        <v>436</v>
      </c>
      <c r="B41" s="15"/>
    </row>
    <row r="42" spans="1:10" ht="15" customHeight="1" x14ac:dyDescent="0.15"/>
    <row r="43" spans="1:10" ht="20.100000000000001" customHeight="1" x14ac:dyDescent="0.15">
      <c r="A43" s="17" t="s">
        <v>437</v>
      </c>
      <c r="B43" s="17"/>
      <c r="C43" s="17"/>
      <c r="D43" s="17"/>
      <c r="E43" s="17"/>
    </row>
    <row r="44" spans="1:10" ht="39.950000000000003" customHeight="1" x14ac:dyDescent="0.15">
      <c r="A44" s="13" t="s">
        <v>438</v>
      </c>
      <c r="B44" s="13"/>
      <c r="C44" s="13"/>
      <c r="D44" s="13"/>
      <c r="E44" s="13"/>
    </row>
    <row r="45" spans="1:10" ht="20.100000000000001" customHeight="1" x14ac:dyDescent="0.15">
      <c r="A45" s="15" t="s">
        <v>439</v>
      </c>
      <c r="B45" s="15"/>
      <c r="C45" s="15"/>
      <c r="D45" s="15"/>
      <c r="E45" s="15"/>
    </row>
    <row r="46" spans="1:10" ht="15" customHeight="1" x14ac:dyDescent="0.15"/>
    <row r="47" spans="1:10" ht="39.950000000000003" customHeight="1" x14ac:dyDescent="0.15">
      <c r="A47" s="13"/>
      <c r="B47" s="13"/>
      <c r="C47" s="13"/>
      <c r="D47" s="13"/>
      <c r="E47" s="13"/>
    </row>
    <row r="48" spans="1:10" ht="20.100000000000001" customHeight="1" x14ac:dyDescent="0.15">
      <c r="A48" s="15" t="s">
        <v>4</v>
      </c>
      <c r="B48" s="15"/>
      <c r="C48" s="15" t="s">
        <v>5</v>
      </c>
      <c r="D48" s="15"/>
      <c r="E48" s="15"/>
    </row>
    <row r="49" spans="1:2" ht="20.100000000000001" customHeight="1" x14ac:dyDescent="0.15">
      <c r="A49" s="15" t="s">
        <v>436</v>
      </c>
      <c r="B49" s="15"/>
    </row>
    <row r="50" spans="1:2" ht="20.100000000000001" customHeight="1" x14ac:dyDescent="0.15">
      <c r="A50" s="4" t="s">
        <v>440</v>
      </c>
    </row>
  </sheetData>
  <sheetProtection password="8A9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3" t="s">
        <v>441</v>
      </c>
      <c r="B2" s="23"/>
      <c r="C2" s="24" t="s">
        <v>155</v>
      </c>
      <c r="D2" s="24"/>
      <c r="E2" s="24"/>
      <c r="F2" s="24"/>
      <c r="G2" s="24"/>
      <c r="H2" s="24"/>
      <c r="I2" s="24"/>
      <c r="J2" s="24"/>
    </row>
    <row r="3" spans="1:10" ht="24.95" customHeight="1" x14ac:dyDescent="0.15">
      <c r="A3" s="23" t="s">
        <v>442</v>
      </c>
      <c r="B3" s="23"/>
      <c r="C3" s="24" t="s">
        <v>443</v>
      </c>
      <c r="D3" s="24"/>
      <c r="E3" s="24"/>
      <c r="F3" s="24"/>
      <c r="G3" s="24"/>
      <c r="H3" s="24"/>
      <c r="I3" s="24"/>
      <c r="J3" s="24"/>
    </row>
    <row r="4" spans="1:10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  <c r="H4" s="24"/>
      <c r="I4" s="24"/>
      <c r="J4" s="24"/>
    </row>
    <row r="5" spans="1:10" ht="24.95" customHeight="1" x14ac:dyDescent="0.15">
      <c r="A5" s="15" t="s">
        <v>445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 x14ac:dyDescent="0.15"/>
    <row r="7" spans="1:10" ht="50.1" customHeight="1" x14ac:dyDescent="0.15">
      <c r="A7" s="21" t="s">
        <v>351</v>
      </c>
      <c r="B7" s="21" t="s">
        <v>446</v>
      </c>
      <c r="C7" s="21" t="s">
        <v>447</v>
      </c>
      <c r="D7" s="21" t="s">
        <v>448</v>
      </c>
      <c r="E7" s="21"/>
      <c r="F7" s="21"/>
      <c r="G7" s="21"/>
      <c r="H7" s="21" t="s">
        <v>449</v>
      </c>
      <c r="I7" s="21" t="s">
        <v>450</v>
      </c>
      <c r="J7" s="21" t="s">
        <v>451</v>
      </c>
    </row>
    <row r="8" spans="1:10" ht="50.1" customHeight="1" x14ac:dyDescent="0.15">
      <c r="A8" s="21"/>
      <c r="B8" s="21"/>
      <c r="C8" s="21"/>
      <c r="D8" s="21" t="s">
        <v>452</v>
      </c>
      <c r="E8" s="21" t="s">
        <v>453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454</v>
      </c>
      <c r="F9" s="6" t="s">
        <v>455</v>
      </c>
      <c r="G9" s="6" t="s">
        <v>456</v>
      </c>
      <c r="H9" s="21"/>
      <c r="I9" s="21"/>
      <c r="J9" s="21"/>
    </row>
    <row r="10" spans="1:10" ht="24.95" customHeight="1" x14ac:dyDescent="0.15">
      <c r="A10" s="6" t="s">
        <v>357</v>
      </c>
      <c r="B10" s="6" t="s">
        <v>59</v>
      </c>
      <c r="C10" s="6" t="s">
        <v>457</v>
      </c>
      <c r="D10" s="6" t="s">
        <v>62</v>
      </c>
      <c r="E10" s="6" t="s">
        <v>67</v>
      </c>
      <c r="F10" s="6" t="s">
        <v>458</v>
      </c>
      <c r="G10" s="6" t="s">
        <v>459</v>
      </c>
      <c r="H10" s="6" t="s">
        <v>460</v>
      </c>
      <c r="I10" s="6" t="s">
        <v>461</v>
      </c>
      <c r="J10" s="6" t="s">
        <v>462</v>
      </c>
    </row>
    <row r="11" spans="1:10" x14ac:dyDescent="0.15">
      <c r="A11" s="6" t="s">
        <v>463</v>
      </c>
      <c r="B11" s="7" t="s">
        <v>464</v>
      </c>
      <c r="C11" s="9">
        <v>4</v>
      </c>
      <c r="D11" s="9">
        <v>6785.9987499999997</v>
      </c>
      <c r="E11" s="9">
        <v>6785.9987499999997</v>
      </c>
      <c r="F11" s="9">
        <v>0</v>
      </c>
      <c r="G11" s="9">
        <v>0</v>
      </c>
      <c r="H11" s="9"/>
      <c r="I11" s="9">
        <v>1</v>
      </c>
      <c r="J11" s="9">
        <v>325727.94</v>
      </c>
    </row>
    <row r="12" spans="1:10" ht="24.95" customHeight="1" x14ac:dyDescent="0.15">
      <c r="A12" s="25" t="s">
        <v>465</v>
      </c>
      <c r="B12" s="25"/>
      <c r="C12" s="11" t="s">
        <v>82</v>
      </c>
      <c r="D12" s="11">
        <f>SUBTOTAL(9,D11:D11)</f>
        <v>6785.9987499999997</v>
      </c>
      <c r="E12" s="11" t="s">
        <v>82</v>
      </c>
      <c r="F12" s="11" t="s">
        <v>82</v>
      </c>
      <c r="G12" s="11" t="s">
        <v>82</v>
      </c>
      <c r="H12" s="11" t="s">
        <v>82</v>
      </c>
      <c r="I12" s="11" t="s">
        <v>82</v>
      </c>
      <c r="J12" s="11">
        <f>SUBTOTAL(9,J11:J11)</f>
        <v>325727.94</v>
      </c>
    </row>
    <row r="13" spans="1:10" ht="24.95" customHeight="1" x14ac:dyDescent="0.15"/>
    <row r="14" spans="1:10" ht="24.95" customHeight="1" x14ac:dyDescent="0.15">
      <c r="A14" s="23" t="s">
        <v>441</v>
      </c>
      <c r="B14" s="23"/>
      <c r="C14" s="24" t="s">
        <v>155</v>
      </c>
      <c r="D14" s="24"/>
      <c r="E14" s="24"/>
      <c r="F14" s="24"/>
      <c r="G14" s="24"/>
      <c r="H14" s="24"/>
      <c r="I14" s="24"/>
      <c r="J14" s="24"/>
    </row>
    <row r="15" spans="1:10" ht="24.95" customHeight="1" x14ac:dyDescent="0.15">
      <c r="A15" s="23" t="s">
        <v>442</v>
      </c>
      <c r="B15" s="23"/>
      <c r="C15" s="24" t="s">
        <v>466</v>
      </c>
      <c r="D15" s="24"/>
      <c r="E15" s="24"/>
      <c r="F15" s="24"/>
      <c r="G15" s="24"/>
      <c r="H15" s="24"/>
      <c r="I15" s="24"/>
      <c r="J15" s="24"/>
    </row>
    <row r="16" spans="1:10" ht="24.95" customHeight="1" x14ac:dyDescent="0.15">
      <c r="A16" s="23" t="s">
        <v>444</v>
      </c>
      <c r="B16" s="23"/>
      <c r="C16" s="24" t="s">
        <v>415</v>
      </c>
      <c r="D16" s="24"/>
      <c r="E16" s="24"/>
      <c r="F16" s="24"/>
      <c r="G16" s="24"/>
      <c r="H16" s="24"/>
      <c r="I16" s="24"/>
      <c r="J16" s="24"/>
    </row>
    <row r="17" spans="1:10" ht="24.95" customHeight="1" x14ac:dyDescent="0.15">
      <c r="A17" s="15" t="s">
        <v>445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4.95" customHeight="1" x14ac:dyDescent="0.15"/>
    <row r="19" spans="1:10" ht="50.1" customHeight="1" x14ac:dyDescent="0.15">
      <c r="A19" s="21" t="s">
        <v>351</v>
      </c>
      <c r="B19" s="21" t="s">
        <v>446</v>
      </c>
      <c r="C19" s="21" t="s">
        <v>447</v>
      </c>
      <c r="D19" s="21" t="s">
        <v>448</v>
      </c>
      <c r="E19" s="21"/>
      <c r="F19" s="21"/>
      <c r="G19" s="21"/>
      <c r="H19" s="21" t="s">
        <v>449</v>
      </c>
      <c r="I19" s="21" t="s">
        <v>450</v>
      </c>
      <c r="J19" s="21" t="s">
        <v>451</v>
      </c>
    </row>
    <row r="20" spans="1:10" ht="50.1" customHeight="1" x14ac:dyDescent="0.15">
      <c r="A20" s="21"/>
      <c r="B20" s="21"/>
      <c r="C20" s="21"/>
      <c r="D20" s="21" t="s">
        <v>452</v>
      </c>
      <c r="E20" s="21" t="s">
        <v>453</v>
      </c>
      <c r="F20" s="21"/>
      <c r="G20" s="21"/>
      <c r="H20" s="21"/>
      <c r="I20" s="21"/>
      <c r="J20" s="21"/>
    </row>
    <row r="21" spans="1:10" ht="50.1" customHeight="1" x14ac:dyDescent="0.15">
      <c r="A21" s="21"/>
      <c r="B21" s="21"/>
      <c r="C21" s="21"/>
      <c r="D21" s="21"/>
      <c r="E21" s="6" t="s">
        <v>454</v>
      </c>
      <c r="F21" s="6" t="s">
        <v>455</v>
      </c>
      <c r="G21" s="6" t="s">
        <v>456</v>
      </c>
      <c r="H21" s="21"/>
      <c r="I21" s="21"/>
      <c r="J21" s="21"/>
    </row>
    <row r="22" spans="1:10" ht="24.95" customHeight="1" x14ac:dyDescent="0.15">
      <c r="A22" s="6" t="s">
        <v>357</v>
      </c>
      <c r="B22" s="6" t="s">
        <v>59</v>
      </c>
      <c r="C22" s="6" t="s">
        <v>457</v>
      </c>
      <c r="D22" s="6" t="s">
        <v>62</v>
      </c>
      <c r="E22" s="6" t="s">
        <v>67</v>
      </c>
      <c r="F22" s="6" t="s">
        <v>458</v>
      </c>
      <c r="G22" s="6" t="s">
        <v>459</v>
      </c>
      <c r="H22" s="6" t="s">
        <v>460</v>
      </c>
      <c r="I22" s="6" t="s">
        <v>461</v>
      </c>
      <c r="J22" s="6" t="s">
        <v>462</v>
      </c>
    </row>
    <row r="23" spans="1:10" ht="21" x14ac:dyDescent="0.15">
      <c r="A23" s="6" t="s">
        <v>357</v>
      </c>
      <c r="B23" s="7" t="s">
        <v>467</v>
      </c>
      <c r="C23" s="9">
        <v>1</v>
      </c>
      <c r="D23" s="9">
        <v>37138.625</v>
      </c>
      <c r="E23" s="9">
        <v>36691.199999999997</v>
      </c>
      <c r="F23" s="9">
        <v>0</v>
      </c>
      <c r="G23" s="9">
        <v>447.42500000000001</v>
      </c>
      <c r="H23" s="9"/>
      <c r="I23" s="9">
        <v>1</v>
      </c>
      <c r="J23" s="9">
        <v>445663.5</v>
      </c>
    </row>
    <row r="24" spans="1:10" ht="21" x14ac:dyDescent="0.15">
      <c r="A24" s="6" t="s">
        <v>59</v>
      </c>
      <c r="B24" s="7" t="s">
        <v>468</v>
      </c>
      <c r="C24" s="9">
        <v>1</v>
      </c>
      <c r="D24" s="9">
        <v>29293.03</v>
      </c>
      <c r="E24" s="9">
        <v>29003</v>
      </c>
      <c r="F24" s="9">
        <v>0</v>
      </c>
      <c r="G24" s="9">
        <v>290.02999999999997</v>
      </c>
      <c r="H24" s="9"/>
      <c r="I24" s="9">
        <v>1</v>
      </c>
      <c r="J24" s="9">
        <v>351516.36</v>
      </c>
    </row>
    <row r="25" spans="1:10" ht="21" x14ac:dyDescent="0.15">
      <c r="A25" s="6" t="s">
        <v>457</v>
      </c>
      <c r="B25" s="7" t="s">
        <v>468</v>
      </c>
      <c r="C25" s="9">
        <v>1</v>
      </c>
      <c r="D25" s="9">
        <v>29293.03</v>
      </c>
      <c r="E25" s="9">
        <v>29003</v>
      </c>
      <c r="F25" s="9">
        <v>0</v>
      </c>
      <c r="G25" s="9">
        <v>290.02999999999997</v>
      </c>
      <c r="H25" s="9"/>
      <c r="I25" s="9">
        <v>1</v>
      </c>
      <c r="J25" s="9">
        <v>351516.36</v>
      </c>
    </row>
    <row r="26" spans="1:10" ht="21" x14ac:dyDescent="0.15">
      <c r="A26" s="6" t="s">
        <v>62</v>
      </c>
      <c r="B26" s="7" t="s">
        <v>468</v>
      </c>
      <c r="C26" s="9">
        <v>1</v>
      </c>
      <c r="D26" s="9">
        <v>33358.699200000003</v>
      </c>
      <c r="E26" s="9">
        <v>29003</v>
      </c>
      <c r="F26" s="9">
        <v>0</v>
      </c>
      <c r="G26" s="9">
        <v>4355.6992</v>
      </c>
      <c r="H26" s="9"/>
      <c r="I26" s="9">
        <v>1</v>
      </c>
      <c r="J26" s="9">
        <v>400304.39</v>
      </c>
    </row>
    <row r="27" spans="1:10" x14ac:dyDescent="0.15">
      <c r="A27" s="6" t="s">
        <v>67</v>
      </c>
      <c r="B27" s="7" t="s">
        <v>469</v>
      </c>
      <c r="C27" s="9">
        <v>8</v>
      </c>
      <c r="D27" s="9">
        <v>41780.639499999997</v>
      </c>
      <c r="E27" s="9">
        <v>31372</v>
      </c>
      <c r="F27" s="9">
        <v>6111.4285</v>
      </c>
      <c r="G27" s="9">
        <v>4297.2110000000002</v>
      </c>
      <c r="H27" s="9"/>
      <c r="I27" s="9">
        <v>1</v>
      </c>
      <c r="J27" s="9">
        <v>4010941.39</v>
      </c>
    </row>
    <row r="28" spans="1:10" x14ac:dyDescent="0.15">
      <c r="A28" s="6" t="s">
        <v>458</v>
      </c>
      <c r="B28" s="7" t="s">
        <v>469</v>
      </c>
      <c r="C28" s="9">
        <v>11.27</v>
      </c>
      <c r="D28" s="9">
        <v>49478.125800000002</v>
      </c>
      <c r="E28" s="9">
        <v>37646.400000000001</v>
      </c>
      <c r="F28" s="9">
        <v>7333.7142999999996</v>
      </c>
      <c r="G28" s="9">
        <v>4498.0114999999996</v>
      </c>
      <c r="H28" s="9"/>
      <c r="I28" s="9">
        <v>1</v>
      </c>
      <c r="J28" s="9">
        <v>6691421.7300000004</v>
      </c>
    </row>
    <row r="29" spans="1:10" x14ac:dyDescent="0.15">
      <c r="A29" s="6" t="s">
        <v>459</v>
      </c>
      <c r="B29" s="7" t="s">
        <v>469</v>
      </c>
      <c r="C29" s="9">
        <v>0.42</v>
      </c>
      <c r="D29" s="9">
        <v>46028.359199999999</v>
      </c>
      <c r="E29" s="9">
        <v>33792.75</v>
      </c>
      <c r="F29" s="9">
        <v>6583.0039999999999</v>
      </c>
      <c r="G29" s="9">
        <v>5652.6052</v>
      </c>
      <c r="H29" s="9"/>
      <c r="I29" s="9">
        <v>1</v>
      </c>
      <c r="J29" s="9">
        <v>231982.93</v>
      </c>
    </row>
    <row r="30" spans="1:10" x14ac:dyDescent="0.15">
      <c r="A30" s="6" t="s">
        <v>460</v>
      </c>
      <c r="B30" s="7" t="s">
        <v>470</v>
      </c>
      <c r="C30" s="9">
        <v>4</v>
      </c>
      <c r="D30" s="9">
        <v>49478.125899999999</v>
      </c>
      <c r="E30" s="9">
        <v>37646.400000000001</v>
      </c>
      <c r="F30" s="9">
        <v>7333.7143999999998</v>
      </c>
      <c r="G30" s="9">
        <v>4498.0114999999996</v>
      </c>
      <c r="H30" s="9"/>
      <c r="I30" s="9">
        <v>1</v>
      </c>
      <c r="J30" s="9">
        <v>2374950.04</v>
      </c>
    </row>
    <row r="31" spans="1:10" x14ac:dyDescent="0.15">
      <c r="A31" s="6" t="s">
        <v>461</v>
      </c>
      <c r="B31" s="7" t="s">
        <v>471</v>
      </c>
      <c r="C31" s="9">
        <v>0.5</v>
      </c>
      <c r="D31" s="9">
        <v>46028.3583</v>
      </c>
      <c r="E31" s="9">
        <v>33792.75</v>
      </c>
      <c r="F31" s="9">
        <v>6583.0033000000003</v>
      </c>
      <c r="G31" s="9">
        <v>5652.6049999999996</v>
      </c>
      <c r="H31" s="9"/>
      <c r="I31" s="9">
        <v>1</v>
      </c>
      <c r="J31" s="9">
        <v>276170.15000000002</v>
      </c>
    </row>
    <row r="32" spans="1:10" ht="21" x14ac:dyDescent="0.15">
      <c r="A32" s="6" t="s">
        <v>462</v>
      </c>
      <c r="B32" s="7" t="s">
        <v>472</v>
      </c>
      <c r="C32" s="9">
        <v>2</v>
      </c>
      <c r="D32" s="9">
        <v>46028.358899999999</v>
      </c>
      <c r="E32" s="9">
        <v>33792.75</v>
      </c>
      <c r="F32" s="9">
        <v>6583.0033000000003</v>
      </c>
      <c r="G32" s="9">
        <v>5652.6055999999999</v>
      </c>
      <c r="H32" s="9"/>
      <c r="I32" s="9">
        <v>1</v>
      </c>
      <c r="J32" s="9">
        <v>1104680.6100000001</v>
      </c>
    </row>
    <row r="33" spans="1:10" ht="21" x14ac:dyDescent="0.15">
      <c r="A33" s="6" t="s">
        <v>473</v>
      </c>
      <c r="B33" s="7" t="s">
        <v>474</v>
      </c>
      <c r="C33" s="9">
        <v>1</v>
      </c>
      <c r="D33" s="9">
        <v>46028.359100000001</v>
      </c>
      <c r="E33" s="9">
        <v>33792.75</v>
      </c>
      <c r="F33" s="9">
        <v>6583.0033000000003</v>
      </c>
      <c r="G33" s="9">
        <v>5652.6058000000003</v>
      </c>
      <c r="H33" s="9"/>
      <c r="I33" s="9">
        <v>1</v>
      </c>
      <c r="J33" s="9">
        <v>552340.31000000006</v>
      </c>
    </row>
    <row r="34" spans="1:10" ht="21" x14ac:dyDescent="0.15">
      <c r="A34" s="6" t="s">
        <v>475</v>
      </c>
      <c r="B34" s="7" t="s">
        <v>476</v>
      </c>
      <c r="C34" s="9">
        <v>1</v>
      </c>
      <c r="D34" s="9">
        <v>13153.2</v>
      </c>
      <c r="E34" s="9">
        <v>11640</v>
      </c>
      <c r="F34" s="9">
        <v>0</v>
      </c>
      <c r="G34" s="9">
        <v>1513.2</v>
      </c>
      <c r="H34" s="9"/>
      <c r="I34" s="9">
        <v>1</v>
      </c>
      <c r="J34" s="9">
        <v>157838.39999999999</v>
      </c>
    </row>
    <row r="35" spans="1:10" ht="21" x14ac:dyDescent="0.15">
      <c r="A35" s="6" t="s">
        <v>477</v>
      </c>
      <c r="B35" s="7" t="s">
        <v>478</v>
      </c>
      <c r="C35" s="9">
        <v>1</v>
      </c>
      <c r="D35" s="9">
        <v>15488.7</v>
      </c>
      <c r="E35" s="9">
        <v>15185</v>
      </c>
      <c r="F35" s="9">
        <v>0</v>
      </c>
      <c r="G35" s="9">
        <v>303.7</v>
      </c>
      <c r="H35" s="9"/>
      <c r="I35" s="9">
        <v>1</v>
      </c>
      <c r="J35" s="9">
        <v>185864.4</v>
      </c>
    </row>
    <row r="36" spans="1:10" x14ac:dyDescent="0.15">
      <c r="A36" s="6" t="s">
        <v>479</v>
      </c>
      <c r="B36" s="7" t="s">
        <v>480</v>
      </c>
      <c r="C36" s="9">
        <v>4.95</v>
      </c>
      <c r="D36" s="9">
        <v>17861.909899999999</v>
      </c>
      <c r="E36" s="9">
        <v>15807</v>
      </c>
      <c r="F36" s="9">
        <v>0</v>
      </c>
      <c r="G36" s="9">
        <v>2054.9099000000001</v>
      </c>
      <c r="H36" s="9"/>
      <c r="I36" s="9">
        <v>1</v>
      </c>
      <c r="J36" s="9">
        <v>1060997.45</v>
      </c>
    </row>
    <row r="37" spans="1:10" x14ac:dyDescent="0.15">
      <c r="A37" s="6" t="s">
        <v>481</v>
      </c>
      <c r="B37" s="7" t="s">
        <v>480</v>
      </c>
      <c r="C37" s="9">
        <v>4.95</v>
      </c>
      <c r="D37" s="9">
        <v>20471.7474</v>
      </c>
      <c r="E37" s="9">
        <v>18178.0501</v>
      </c>
      <c r="F37" s="9">
        <v>0</v>
      </c>
      <c r="G37" s="9">
        <v>2293.6972999999998</v>
      </c>
      <c r="H37" s="9"/>
      <c r="I37" s="9">
        <v>1</v>
      </c>
      <c r="J37" s="9">
        <v>1216021.8</v>
      </c>
    </row>
    <row r="38" spans="1:10" x14ac:dyDescent="0.15">
      <c r="A38" s="6" t="s">
        <v>482</v>
      </c>
      <c r="B38" s="7" t="s">
        <v>480</v>
      </c>
      <c r="C38" s="9">
        <v>0.41</v>
      </c>
      <c r="D38" s="9">
        <v>17861.910599999999</v>
      </c>
      <c r="E38" s="9">
        <v>15807</v>
      </c>
      <c r="F38" s="9">
        <v>0</v>
      </c>
      <c r="G38" s="9">
        <v>2054.9106000000002</v>
      </c>
      <c r="H38" s="9"/>
      <c r="I38" s="9">
        <v>1</v>
      </c>
      <c r="J38" s="9">
        <v>87880.6</v>
      </c>
    </row>
    <row r="39" spans="1:10" ht="21" x14ac:dyDescent="0.15">
      <c r="A39" s="6" t="s">
        <v>483</v>
      </c>
      <c r="B39" s="7" t="s">
        <v>484</v>
      </c>
      <c r="C39" s="9">
        <v>1</v>
      </c>
      <c r="D39" s="9">
        <v>10650.0242</v>
      </c>
      <c r="E39" s="9">
        <v>9424.7999999999993</v>
      </c>
      <c r="F39" s="9">
        <v>0</v>
      </c>
      <c r="G39" s="9">
        <v>1225.2242000000001</v>
      </c>
      <c r="H39" s="9"/>
      <c r="I39" s="9">
        <v>1</v>
      </c>
      <c r="J39" s="9">
        <v>127800.29</v>
      </c>
    </row>
    <row r="40" spans="1:10" ht="21" x14ac:dyDescent="0.15">
      <c r="A40" s="6" t="s">
        <v>485</v>
      </c>
      <c r="B40" s="7" t="s">
        <v>486</v>
      </c>
      <c r="C40" s="9">
        <v>1</v>
      </c>
      <c r="D40" s="9">
        <v>13948.5</v>
      </c>
      <c r="E40" s="9">
        <v>13675</v>
      </c>
      <c r="F40" s="9">
        <v>0</v>
      </c>
      <c r="G40" s="9">
        <v>273.5</v>
      </c>
      <c r="H40" s="9"/>
      <c r="I40" s="9">
        <v>1</v>
      </c>
      <c r="J40" s="9">
        <v>167382</v>
      </c>
    </row>
    <row r="41" spans="1:10" x14ac:dyDescent="0.15">
      <c r="A41" s="6" t="s">
        <v>487</v>
      </c>
      <c r="B41" s="7" t="s">
        <v>488</v>
      </c>
      <c r="C41" s="9">
        <v>1</v>
      </c>
      <c r="D41" s="9">
        <v>13704.04</v>
      </c>
      <c r="E41" s="9">
        <v>13435.3333</v>
      </c>
      <c r="F41" s="9">
        <v>0</v>
      </c>
      <c r="G41" s="9">
        <v>268.70670000000001</v>
      </c>
      <c r="H41" s="9"/>
      <c r="I41" s="9">
        <v>1</v>
      </c>
      <c r="J41" s="9">
        <v>164448.48000000001</v>
      </c>
    </row>
    <row r="42" spans="1:10" x14ac:dyDescent="0.15">
      <c r="A42" s="6" t="s">
        <v>489</v>
      </c>
      <c r="B42" s="7" t="s">
        <v>490</v>
      </c>
      <c r="C42" s="9">
        <v>1</v>
      </c>
      <c r="D42" s="9">
        <v>13704.04</v>
      </c>
      <c r="E42" s="9">
        <v>13435.3333</v>
      </c>
      <c r="F42" s="9">
        <v>0</v>
      </c>
      <c r="G42" s="9">
        <v>268.70670000000001</v>
      </c>
      <c r="H42" s="9"/>
      <c r="I42" s="9">
        <v>1</v>
      </c>
      <c r="J42" s="9">
        <v>164448.48000000001</v>
      </c>
    </row>
    <row r="43" spans="1:10" x14ac:dyDescent="0.15">
      <c r="A43" s="6" t="s">
        <v>491</v>
      </c>
      <c r="B43" s="7" t="s">
        <v>492</v>
      </c>
      <c r="C43" s="9">
        <v>1</v>
      </c>
      <c r="D43" s="9">
        <v>13704.04</v>
      </c>
      <c r="E43" s="9">
        <v>13435.3333</v>
      </c>
      <c r="F43" s="9">
        <v>0</v>
      </c>
      <c r="G43" s="9">
        <v>268.70670000000001</v>
      </c>
      <c r="H43" s="9"/>
      <c r="I43" s="9">
        <v>1</v>
      </c>
      <c r="J43" s="9">
        <v>164448.48000000001</v>
      </c>
    </row>
    <row r="44" spans="1:10" ht="21" x14ac:dyDescent="0.15">
      <c r="A44" s="6" t="s">
        <v>493</v>
      </c>
      <c r="B44" s="7" t="s">
        <v>494</v>
      </c>
      <c r="C44" s="9">
        <v>5.14</v>
      </c>
      <c r="D44" s="9">
        <v>9643.5856000000003</v>
      </c>
      <c r="E44" s="9">
        <v>9468.5738999999994</v>
      </c>
      <c r="F44" s="9">
        <v>0</v>
      </c>
      <c r="G44" s="9">
        <v>175.01169999999999</v>
      </c>
      <c r="H44" s="9"/>
      <c r="I44" s="9">
        <v>1</v>
      </c>
      <c r="J44" s="9">
        <v>594816.36</v>
      </c>
    </row>
    <row r="45" spans="1:10" x14ac:dyDescent="0.15">
      <c r="A45" s="6" t="s">
        <v>495</v>
      </c>
      <c r="B45" s="7" t="s">
        <v>496</v>
      </c>
      <c r="C45" s="9">
        <v>2</v>
      </c>
      <c r="D45" s="9">
        <v>10782.08</v>
      </c>
      <c r="E45" s="9">
        <v>10570.6667</v>
      </c>
      <c r="F45" s="9">
        <v>0</v>
      </c>
      <c r="G45" s="9">
        <v>211.41329999999999</v>
      </c>
      <c r="H45" s="9"/>
      <c r="I45" s="9">
        <v>1</v>
      </c>
      <c r="J45" s="9">
        <v>258769.92000000001</v>
      </c>
    </row>
    <row r="46" spans="1:10" x14ac:dyDescent="0.15">
      <c r="A46" s="6" t="s">
        <v>497</v>
      </c>
      <c r="B46" s="7" t="s">
        <v>498</v>
      </c>
      <c r="C46" s="9">
        <v>1.47</v>
      </c>
      <c r="D46" s="9">
        <v>11835.575999999999</v>
      </c>
      <c r="E46" s="9">
        <v>11603.5057</v>
      </c>
      <c r="F46" s="9">
        <v>0</v>
      </c>
      <c r="G46" s="9">
        <v>232.0703</v>
      </c>
      <c r="H46" s="9"/>
      <c r="I46" s="9">
        <v>1</v>
      </c>
      <c r="J46" s="9">
        <v>208779.56</v>
      </c>
    </row>
    <row r="47" spans="1:10" x14ac:dyDescent="0.15">
      <c r="A47" s="6" t="s">
        <v>499</v>
      </c>
      <c r="B47" s="7" t="s">
        <v>500</v>
      </c>
      <c r="C47" s="9">
        <v>3</v>
      </c>
      <c r="D47" s="9">
        <v>14544.837299999999</v>
      </c>
      <c r="E47" s="9">
        <v>14259.6445</v>
      </c>
      <c r="F47" s="9">
        <v>0</v>
      </c>
      <c r="G47" s="9">
        <v>285.19279999999998</v>
      </c>
      <c r="H47" s="9"/>
      <c r="I47" s="9">
        <v>1</v>
      </c>
      <c r="J47" s="9">
        <v>523614.14</v>
      </c>
    </row>
    <row r="48" spans="1:10" ht="21" x14ac:dyDescent="0.15">
      <c r="A48" s="6" t="s">
        <v>501</v>
      </c>
      <c r="B48" s="7" t="s">
        <v>502</v>
      </c>
      <c r="C48" s="9">
        <v>1</v>
      </c>
      <c r="D48" s="9">
        <v>23405.195</v>
      </c>
      <c r="E48" s="9">
        <v>22976.799999999999</v>
      </c>
      <c r="F48" s="9">
        <v>0</v>
      </c>
      <c r="G48" s="9">
        <v>428.39499999999998</v>
      </c>
      <c r="H48" s="9"/>
      <c r="I48" s="9">
        <v>1</v>
      </c>
      <c r="J48" s="9">
        <v>280862.34000000003</v>
      </c>
    </row>
    <row r="49" spans="1:10" x14ac:dyDescent="0.15">
      <c r="A49" s="6" t="s">
        <v>503</v>
      </c>
      <c r="B49" s="7" t="s">
        <v>504</v>
      </c>
      <c r="C49" s="9">
        <v>5</v>
      </c>
      <c r="D49" s="9">
        <v>12199.914000000001</v>
      </c>
      <c r="E49" s="9">
        <v>10783.5</v>
      </c>
      <c r="F49" s="9">
        <v>1177.2</v>
      </c>
      <c r="G49" s="9">
        <v>239.214</v>
      </c>
      <c r="H49" s="9"/>
      <c r="I49" s="9">
        <v>1</v>
      </c>
      <c r="J49" s="9">
        <v>731994.84</v>
      </c>
    </row>
    <row r="50" spans="1:10" ht="24.95" customHeight="1" x14ac:dyDescent="0.15">
      <c r="A50" s="25" t="s">
        <v>465</v>
      </c>
      <c r="B50" s="25"/>
      <c r="C50" s="11" t="s">
        <v>82</v>
      </c>
      <c r="D50" s="11">
        <f>SUBTOTAL(9,D23:D49)</f>
        <v>686893.01089999999</v>
      </c>
      <c r="E50" s="11" t="s">
        <v>82</v>
      </c>
      <c r="F50" s="11" t="s">
        <v>82</v>
      </c>
      <c r="G50" s="11" t="s">
        <v>82</v>
      </c>
      <c r="H50" s="11" t="s">
        <v>82</v>
      </c>
      <c r="I50" s="11" t="s">
        <v>82</v>
      </c>
      <c r="J50" s="11">
        <f>SUBTOTAL(9,J23:J49)</f>
        <v>22887455.309999999</v>
      </c>
    </row>
    <row r="51" spans="1:10" ht="20.100000000000001" customHeight="1" x14ac:dyDescent="0.15"/>
    <row r="52" spans="1:10" ht="24.95" customHeight="1" x14ac:dyDescent="0.15">
      <c r="A52" s="23" t="s">
        <v>444</v>
      </c>
      <c r="B52" s="23"/>
      <c r="C52" s="24" t="s">
        <v>418</v>
      </c>
      <c r="D52" s="24"/>
      <c r="E52" s="24"/>
      <c r="F52" s="24"/>
      <c r="G52" s="24"/>
      <c r="H52" s="24"/>
      <c r="I52" s="24"/>
      <c r="J52" s="24"/>
    </row>
    <row r="53" spans="1:10" ht="24.95" customHeight="1" x14ac:dyDescent="0.15">
      <c r="A53" s="15" t="s">
        <v>445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24.95" customHeight="1" x14ac:dyDescent="0.15"/>
    <row r="55" spans="1:10" ht="50.1" customHeight="1" x14ac:dyDescent="0.15">
      <c r="A55" s="21" t="s">
        <v>351</v>
      </c>
      <c r="B55" s="21" t="s">
        <v>446</v>
      </c>
      <c r="C55" s="21" t="s">
        <v>447</v>
      </c>
      <c r="D55" s="21" t="s">
        <v>448</v>
      </c>
      <c r="E55" s="21"/>
      <c r="F55" s="21"/>
      <c r="G55" s="21"/>
      <c r="H55" s="21" t="s">
        <v>449</v>
      </c>
      <c r="I55" s="21" t="s">
        <v>450</v>
      </c>
      <c r="J55" s="21" t="s">
        <v>451</v>
      </c>
    </row>
    <row r="56" spans="1:10" ht="50.1" customHeight="1" x14ac:dyDescent="0.15">
      <c r="A56" s="21"/>
      <c r="B56" s="21"/>
      <c r="C56" s="21"/>
      <c r="D56" s="21" t="s">
        <v>452</v>
      </c>
      <c r="E56" s="21" t="s">
        <v>453</v>
      </c>
      <c r="F56" s="21"/>
      <c r="G56" s="21"/>
      <c r="H56" s="21"/>
      <c r="I56" s="21"/>
      <c r="J56" s="21"/>
    </row>
    <row r="57" spans="1:10" ht="50.1" customHeight="1" x14ac:dyDescent="0.15">
      <c r="A57" s="21"/>
      <c r="B57" s="21"/>
      <c r="C57" s="21"/>
      <c r="D57" s="21"/>
      <c r="E57" s="6" t="s">
        <v>454</v>
      </c>
      <c r="F57" s="6" t="s">
        <v>455</v>
      </c>
      <c r="G57" s="6" t="s">
        <v>456</v>
      </c>
      <c r="H57" s="21"/>
      <c r="I57" s="21"/>
      <c r="J57" s="21"/>
    </row>
    <row r="58" spans="1:10" ht="20.100000000000001" customHeight="1" x14ac:dyDescent="0.15">
      <c r="A58" s="6" t="s">
        <v>56</v>
      </c>
      <c r="B58" s="6" t="s">
        <v>56</v>
      </c>
      <c r="C58" s="6" t="s">
        <v>56</v>
      </c>
      <c r="D58" s="6" t="s">
        <v>56</v>
      </c>
      <c r="E58" s="6" t="s">
        <v>56</v>
      </c>
      <c r="F58" s="6" t="s">
        <v>56</v>
      </c>
      <c r="G58" s="6" t="s">
        <v>56</v>
      </c>
      <c r="H58" s="6" t="s">
        <v>56</v>
      </c>
      <c r="I58" s="6" t="s">
        <v>56</v>
      </c>
      <c r="J58" s="6" t="s">
        <v>56</v>
      </c>
    </row>
    <row r="59" spans="1:10" ht="20.100000000000001" customHeight="1" x14ac:dyDescent="0.15"/>
    <row r="60" spans="1:10" ht="24.95" customHeight="1" x14ac:dyDescent="0.15">
      <c r="A60" s="23" t="s">
        <v>444</v>
      </c>
      <c r="B60" s="23"/>
      <c r="C60" s="24" t="s">
        <v>421</v>
      </c>
      <c r="D60" s="24"/>
      <c r="E60" s="24"/>
      <c r="F60" s="24"/>
      <c r="G60" s="24"/>
      <c r="H60" s="24"/>
      <c r="I60" s="24"/>
      <c r="J60" s="24"/>
    </row>
    <row r="61" spans="1:10" ht="24.95" customHeight="1" x14ac:dyDescent="0.15">
      <c r="A61" s="15" t="s">
        <v>445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24.95" customHeight="1" x14ac:dyDescent="0.15"/>
    <row r="63" spans="1:10" ht="50.1" customHeight="1" x14ac:dyDescent="0.15">
      <c r="A63" s="21" t="s">
        <v>351</v>
      </c>
      <c r="B63" s="21" t="s">
        <v>446</v>
      </c>
      <c r="C63" s="21" t="s">
        <v>447</v>
      </c>
      <c r="D63" s="21" t="s">
        <v>448</v>
      </c>
      <c r="E63" s="21"/>
      <c r="F63" s="21"/>
      <c r="G63" s="21"/>
      <c r="H63" s="21" t="s">
        <v>449</v>
      </c>
      <c r="I63" s="21" t="s">
        <v>450</v>
      </c>
      <c r="J63" s="21" t="s">
        <v>451</v>
      </c>
    </row>
    <row r="64" spans="1:10" ht="50.1" customHeight="1" x14ac:dyDescent="0.15">
      <c r="A64" s="21"/>
      <c r="B64" s="21"/>
      <c r="C64" s="21"/>
      <c r="D64" s="21" t="s">
        <v>452</v>
      </c>
      <c r="E64" s="21" t="s">
        <v>453</v>
      </c>
      <c r="F64" s="21"/>
      <c r="G64" s="21"/>
      <c r="H64" s="21"/>
      <c r="I64" s="21"/>
      <c r="J64" s="21"/>
    </row>
    <row r="65" spans="1:10" ht="50.1" customHeight="1" x14ac:dyDescent="0.15">
      <c r="A65" s="21"/>
      <c r="B65" s="21"/>
      <c r="C65" s="21"/>
      <c r="D65" s="21"/>
      <c r="E65" s="6" t="s">
        <v>454</v>
      </c>
      <c r="F65" s="6" t="s">
        <v>455</v>
      </c>
      <c r="G65" s="6" t="s">
        <v>456</v>
      </c>
      <c r="H65" s="21"/>
      <c r="I65" s="21"/>
      <c r="J65" s="21"/>
    </row>
    <row r="66" spans="1:10" ht="20.100000000000001" customHeight="1" x14ac:dyDescent="0.15">
      <c r="A66" s="6" t="s">
        <v>56</v>
      </c>
      <c r="B66" s="6" t="s">
        <v>56</v>
      </c>
      <c r="C66" s="6" t="s">
        <v>56</v>
      </c>
      <c r="D66" s="6" t="s">
        <v>56</v>
      </c>
      <c r="E66" s="6" t="s">
        <v>56</v>
      </c>
      <c r="F66" s="6" t="s">
        <v>56</v>
      </c>
      <c r="G66" s="6" t="s">
        <v>56</v>
      </c>
      <c r="H66" s="6" t="s">
        <v>56</v>
      </c>
      <c r="I66" s="6" t="s">
        <v>56</v>
      </c>
      <c r="J66" s="6" t="s">
        <v>56</v>
      </c>
    </row>
    <row r="67" spans="1:10" ht="24.95" customHeight="1" x14ac:dyDescent="0.15"/>
    <row r="68" spans="1:10" ht="20.100000000000001" customHeight="1" x14ac:dyDescent="0.15">
      <c r="A68" s="23" t="s">
        <v>441</v>
      </c>
      <c r="B68" s="23"/>
      <c r="C68" s="24" t="s">
        <v>155</v>
      </c>
      <c r="D68" s="24"/>
      <c r="E68" s="24"/>
      <c r="F68" s="24"/>
      <c r="G68" s="24"/>
    </row>
    <row r="69" spans="1:10" ht="20.100000000000001" customHeight="1" x14ac:dyDescent="0.15">
      <c r="A69" s="23" t="s">
        <v>442</v>
      </c>
      <c r="B69" s="23"/>
      <c r="C69" s="24" t="s">
        <v>466</v>
      </c>
      <c r="D69" s="24"/>
      <c r="E69" s="24"/>
      <c r="F69" s="24"/>
      <c r="G69" s="24"/>
    </row>
    <row r="70" spans="1:10" ht="24.95" customHeight="1" x14ac:dyDescent="0.15">
      <c r="A70" s="23" t="s">
        <v>444</v>
      </c>
      <c r="B70" s="23"/>
      <c r="C70" s="24" t="s">
        <v>415</v>
      </c>
      <c r="D70" s="24"/>
      <c r="E70" s="24"/>
      <c r="F70" s="24"/>
      <c r="G70" s="24"/>
    </row>
    <row r="71" spans="1:10" ht="15" customHeight="1" x14ac:dyDescent="0.15"/>
    <row r="72" spans="1:10" ht="50.1" customHeight="1" x14ac:dyDescent="0.15">
      <c r="A72" s="15" t="s">
        <v>505</v>
      </c>
      <c r="B72" s="15"/>
      <c r="C72" s="15"/>
      <c r="D72" s="15"/>
      <c r="E72" s="15"/>
      <c r="F72" s="15"/>
      <c r="G72" s="15"/>
    </row>
    <row r="73" spans="1:10" ht="15" customHeight="1" x14ac:dyDescent="0.15"/>
    <row r="74" spans="1:10" ht="50.1" customHeight="1" x14ac:dyDescent="0.15">
      <c r="A74" s="6" t="s">
        <v>351</v>
      </c>
      <c r="B74" s="21" t="s">
        <v>44</v>
      </c>
      <c r="C74" s="21"/>
      <c r="D74" s="21"/>
      <c r="E74" s="6" t="s">
        <v>506</v>
      </c>
      <c r="F74" s="6" t="s">
        <v>507</v>
      </c>
      <c r="G74" s="6" t="s">
        <v>508</v>
      </c>
    </row>
    <row r="75" spans="1:10" ht="15" customHeight="1" x14ac:dyDescent="0.15">
      <c r="A75" s="6">
        <v>1</v>
      </c>
      <c r="B75" s="21">
        <v>2</v>
      </c>
      <c r="C75" s="21"/>
      <c r="D75" s="21"/>
      <c r="E75" s="6">
        <v>3</v>
      </c>
      <c r="F75" s="6">
        <v>4</v>
      </c>
      <c r="G75" s="6">
        <v>5</v>
      </c>
    </row>
    <row r="76" spans="1:10" ht="20.100000000000001" customHeight="1" x14ac:dyDescent="0.15">
      <c r="A76" s="6" t="s">
        <v>357</v>
      </c>
      <c r="B76" s="26" t="s">
        <v>509</v>
      </c>
      <c r="C76" s="26"/>
      <c r="D76" s="26"/>
      <c r="E76" s="9">
        <v>10000</v>
      </c>
      <c r="F76" s="9">
        <v>10</v>
      </c>
      <c r="G76" s="9">
        <v>100000</v>
      </c>
    </row>
    <row r="77" spans="1:10" ht="20.100000000000001" customHeight="1" x14ac:dyDescent="0.15">
      <c r="A77" s="6" t="s">
        <v>357</v>
      </c>
      <c r="B77" s="26" t="s">
        <v>509</v>
      </c>
      <c r="C77" s="26"/>
      <c r="D77" s="26"/>
      <c r="E77" s="9">
        <v>5000</v>
      </c>
      <c r="F77" s="9">
        <v>10</v>
      </c>
      <c r="G77" s="9">
        <v>50000</v>
      </c>
    </row>
    <row r="78" spans="1:10" ht="20.100000000000001" customHeight="1" x14ac:dyDescent="0.15">
      <c r="A78" s="6" t="s">
        <v>357</v>
      </c>
      <c r="B78" s="26" t="s">
        <v>509</v>
      </c>
      <c r="C78" s="26"/>
      <c r="D78" s="26"/>
      <c r="E78" s="9">
        <v>25000</v>
      </c>
      <c r="F78" s="9">
        <v>10</v>
      </c>
      <c r="G78" s="9">
        <v>250000</v>
      </c>
    </row>
    <row r="79" spans="1:10" ht="24.95" customHeight="1" x14ac:dyDescent="0.15">
      <c r="A79" s="25" t="s">
        <v>465</v>
      </c>
      <c r="B79" s="25"/>
      <c r="C79" s="25"/>
      <c r="D79" s="25"/>
      <c r="E79" s="25"/>
      <c r="F79" s="25"/>
      <c r="G79" s="11">
        <f>SUBTOTAL(9,G76:G78)</f>
        <v>400000</v>
      </c>
    </row>
    <row r="80" spans="1:10" ht="20.100000000000001" customHeight="1" x14ac:dyDescent="0.15"/>
    <row r="81" spans="1:7" ht="24.95" customHeight="1" x14ac:dyDescent="0.15">
      <c r="A81" s="23" t="s">
        <v>444</v>
      </c>
      <c r="B81" s="23"/>
      <c r="C81" s="24" t="s">
        <v>418</v>
      </c>
      <c r="D81" s="24"/>
      <c r="E81" s="24"/>
      <c r="F81" s="24"/>
      <c r="G81" s="24"/>
    </row>
    <row r="82" spans="1:7" ht="15" customHeight="1" x14ac:dyDescent="0.15"/>
    <row r="83" spans="1:7" ht="50.1" customHeight="1" x14ac:dyDescent="0.15">
      <c r="A83" s="15" t="s">
        <v>505</v>
      </c>
      <c r="B83" s="15"/>
      <c r="C83" s="15"/>
      <c r="D83" s="15"/>
      <c r="E83" s="15"/>
      <c r="F83" s="15"/>
      <c r="G83" s="15"/>
    </row>
    <row r="84" spans="1:7" ht="15" customHeight="1" x14ac:dyDescent="0.15"/>
    <row r="85" spans="1:7" ht="50.1" customHeight="1" x14ac:dyDescent="0.15">
      <c r="A85" s="6" t="s">
        <v>351</v>
      </c>
      <c r="B85" s="21" t="s">
        <v>44</v>
      </c>
      <c r="C85" s="21"/>
      <c r="D85" s="21"/>
      <c r="E85" s="6" t="s">
        <v>506</v>
      </c>
      <c r="F85" s="6" t="s">
        <v>507</v>
      </c>
      <c r="G85" s="6" t="s">
        <v>508</v>
      </c>
    </row>
    <row r="86" spans="1:7" ht="20.100000000000001" customHeight="1" x14ac:dyDescent="0.15">
      <c r="A86" s="6" t="s">
        <v>56</v>
      </c>
      <c r="B86" s="21" t="s">
        <v>56</v>
      </c>
      <c r="C86" s="21"/>
      <c r="D86" s="21"/>
      <c r="E86" s="6" t="s">
        <v>56</v>
      </c>
      <c r="F86" s="6" t="s">
        <v>56</v>
      </c>
      <c r="G86" s="6" t="s">
        <v>56</v>
      </c>
    </row>
    <row r="87" spans="1:7" ht="20.100000000000001" customHeight="1" x14ac:dyDescent="0.15"/>
    <row r="88" spans="1:7" ht="24.95" customHeight="1" x14ac:dyDescent="0.15">
      <c r="A88" s="23" t="s">
        <v>444</v>
      </c>
      <c r="B88" s="23"/>
      <c r="C88" s="24" t="s">
        <v>421</v>
      </c>
      <c r="D88" s="24"/>
      <c r="E88" s="24"/>
      <c r="F88" s="24"/>
      <c r="G88" s="24"/>
    </row>
    <row r="89" spans="1:7" ht="15" customHeight="1" x14ac:dyDescent="0.15"/>
    <row r="90" spans="1:7" ht="50.1" customHeight="1" x14ac:dyDescent="0.15">
      <c r="A90" s="15" t="s">
        <v>505</v>
      </c>
      <c r="B90" s="15"/>
      <c r="C90" s="15"/>
      <c r="D90" s="15"/>
      <c r="E90" s="15"/>
      <c r="F90" s="15"/>
      <c r="G90" s="15"/>
    </row>
    <row r="91" spans="1:7" ht="15" customHeight="1" x14ac:dyDescent="0.15"/>
    <row r="92" spans="1:7" ht="50.1" customHeight="1" x14ac:dyDescent="0.15">
      <c r="A92" s="6" t="s">
        <v>351</v>
      </c>
      <c r="B92" s="21" t="s">
        <v>44</v>
      </c>
      <c r="C92" s="21"/>
      <c r="D92" s="21"/>
      <c r="E92" s="6" t="s">
        <v>506</v>
      </c>
      <c r="F92" s="6" t="s">
        <v>507</v>
      </c>
      <c r="G92" s="6" t="s">
        <v>508</v>
      </c>
    </row>
    <row r="93" spans="1:7" ht="20.100000000000001" customHeight="1" x14ac:dyDescent="0.15">
      <c r="A93" s="6" t="s">
        <v>56</v>
      </c>
      <c r="B93" s="21" t="s">
        <v>56</v>
      </c>
      <c r="C93" s="21"/>
      <c r="D93" s="21"/>
      <c r="E93" s="6" t="s">
        <v>56</v>
      </c>
      <c r="F93" s="6" t="s">
        <v>56</v>
      </c>
      <c r="G93" s="6" t="s">
        <v>56</v>
      </c>
    </row>
  </sheetData>
  <sheetProtection password="8A92" sheet="1" objects="1" scenarios="1"/>
  <mergeCells count="81">
    <mergeCell ref="B92:D92"/>
    <mergeCell ref="B93:D93"/>
    <mergeCell ref="B85:D85"/>
    <mergeCell ref="B86:D86"/>
    <mergeCell ref="A88:B88"/>
    <mergeCell ref="C88:G88"/>
    <mergeCell ref="A90:G90"/>
    <mergeCell ref="B78:D78"/>
    <mergeCell ref="A79:F79"/>
    <mergeCell ref="A81:B81"/>
    <mergeCell ref="C81:G81"/>
    <mergeCell ref="A83:G83"/>
    <mergeCell ref="A72:G72"/>
    <mergeCell ref="B74:D74"/>
    <mergeCell ref="B75:D75"/>
    <mergeCell ref="B76:D76"/>
    <mergeCell ref="B77:D77"/>
    <mergeCell ref="A68:B68"/>
    <mergeCell ref="C68:G68"/>
    <mergeCell ref="A69:B69"/>
    <mergeCell ref="C69:G69"/>
    <mergeCell ref="A70:B70"/>
    <mergeCell ref="C70:G70"/>
    <mergeCell ref="A60:B60"/>
    <mergeCell ref="C60:J60"/>
    <mergeCell ref="A61:J61"/>
    <mergeCell ref="A63:A65"/>
    <mergeCell ref="B63:B65"/>
    <mergeCell ref="C63:C65"/>
    <mergeCell ref="D63:G63"/>
    <mergeCell ref="H63:H65"/>
    <mergeCell ref="I63:I65"/>
    <mergeCell ref="J63:J65"/>
    <mergeCell ref="D64:D65"/>
    <mergeCell ref="E64:G64"/>
    <mergeCell ref="A50:B50"/>
    <mergeCell ref="A52:B52"/>
    <mergeCell ref="C52:J52"/>
    <mergeCell ref="A53:J53"/>
    <mergeCell ref="A55:A57"/>
    <mergeCell ref="B55:B57"/>
    <mergeCell ref="C55:C57"/>
    <mergeCell ref="D55:G55"/>
    <mergeCell ref="H55:H57"/>
    <mergeCell ref="I55:I57"/>
    <mergeCell ref="J55:J57"/>
    <mergeCell ref="D56:D57"/>
    <mergeCell ref="E56:G56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12:B12"/>
    <mergeCell ref="A14:B14"/>
    <mergeCell ref="C14:J14"/>
    <mergeCell ref="A15:B15"/>
    <mergeCell ref="C15:J15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scale="68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3" t="s">
        <v>444</v>
      </c>
      <c r="B2" s="23"/>
      <c r="C2" s="24" t="s">
        <v>415</v>
      </c>
      <c r="D2" s="24"/>
      <c r="E2" s="24"/>
      <c r="F2" s="24"/>
      <c r="G2" s="24"/>
    </row>
    <row r="3" spans="1:7" ht="15" customHeight="1" x14ac:dyDescent="0.15"/>
    <row r="4" spans="1:7" ht="24.95" customHeight="1" x14ac:dyDescent="0.15">
      <c r="A4" s="15" t="s">
        <v>510</v>
      </c>
      <c r="B4" s="15"/>
      <c r="C4" s="15"/>
      <c r="D4" s="15"/>
      <c r="E4" s="15"/>
      <c r="F4" s="15"/>
      <c r="G4" s="15"/>
    </row>
    <row r="5" spans="1:7" ht="15" customHeight="1" x14ac:dyDescent="0.15"/>
    <row r="6" spans="1:7" ht="50.1" customHeight="1" x14ac:dyDescent="0.15">
      <c r="A6" s="6" t="s">
        <v>351</v>
      </c>
      <c r="B6" s="21" t="s">
        <v>511</v>
      </c>
      <c r="C6" s="21"/>
      <c r="D6" s="6" t="s">
        <v>512</v>
      </c>
      <c r="E6" s="6" t="s">
        <v>513</v>
      </c>
      <c r="F6" s="6" t="s">
        <v>514</v>
      </c>
      <c r="G6" s="6" t="s">
        <v>515</v>
      </c>
    </row>
    <row r="7" spans="1:7" ht="20.100000000000001" customHeight="1" x14ac:dyDescent="0.15">
      <c r="A7" s="6" t="s">
        <v>56</v>
      </c>
      <c r="B7" s="21" t="s">
        <v>56</v>
      </c>
      <c r="C7" s="21"/>
      <c r="D7" s="6" t="s">
        <v>56</v>
      </c>
      <c r="E7" s="6" t="s">
        <v>56</v>
      </c>
      <c r="F7" s="6" t="s">
        <v>56</v>
      </c>
      <c r="G7" s="6" t="s">
        <v>56</v>
      </c>
    </row>
    <row r="8" spans="1:7" ht="20.100000000000001" customHeight="1" x14ac:dyDescent="0.15"/>
    <row r="9" spans="1:7" ht="24.95" customHeight="1" x14ac:dyDescent="0.15">
      <c r="A9" s="23" t="s">
        <v>444</v>
      </c>
      <c r="B9" s="23"/>
      <c r="C9" s="24" t="s">
        <v>418</v>
      </c>
      <c r="D9" s="24"/>
      <c r="E9" s="24"/>
      <c r="F9" s="24"/>
      <c r="G9" s="24"/>
    </row>
    <row r="10" spans="1:7" ht="15" customHeight="1" x14ac:dyDescent="0.15"/>
    <row r="11" spans="1:7" ht="24.95" customHeight="1" x14ac:dyDescent="0.15">
      <c r="A11" s="15" t="s">
        <v>510</v>
      </c>
      <c r="B11" s="15"/>
      <c r="C11" s="15"/>
      <c r="D11" s="15"/>
      <c r="E11" s="15"/>
      <c r="F11" s="15"/>
      <c r="G11" s="15"/>
    </row>
    <row r="12" spans="1:7" ht="15" customHeight="1" x14ac:dyDescent="0.15"/>
    <row r="13" spans="1:7" ht="50.1" customHeight="1" x14ac:dyDescent="0.15">
      <c r="A13" s="6" t="s">
        <v>351</v>
      </c>
      <c r="B13" s="21" t="s">
        <v>511</v>
      </c>
      <c r="C13" s="21"/>
      <c r="D13" s="6" t="s">
        <v>512</v>
      </c>
      <c r="E13" s="6" t="s">
        <v>513</v>
      </c>
      <c r="F13" s="6" t="s">
        <v>514</v>
      </c>
      <c r="G13" s="6" t="s">
        <v>515</v>
      </c>
    </row>
    <row r="14" spans="1:7" ht="20.100000000000001" customHeight="1" x14ac:dyDescent="0.15">
      <c r="A14" s="6" t="s">
        <v>56</v>
      </c>
      <c r="B14" s="21" t="s">
        <v>56</v>
      </c>
      <c r="C14" s="21"/>
      <c r="D14" s="6" t="s">
        <v>56</v>
      </c>
      <c r="E14" s="6" t="s">
        <v>56</v>
      </c>
      <c r="F14" s="6" t="s">
        <v>56</v>
      </c>
      <c r="G14" s="6" t="s">
        <v>56</v>
      </c>
    </row>
    <row r="15" spans="1:7" ht="20.100000000000001" customHeight="1" x14ac:dyDescent="0.15"/>
    <row r="16" spans="1:7" ht="24.95" customHeight="1" x14ac:dyDescent="0.15">
      <c r="A16" s="23" t="s">
        <v>444</v>
      </c>
      <c r="B16" s="23"/>
      <c r="C16" s="24" t="s">
        <v>421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510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351</v>
      </c>
      <c r="B20" s="21" t="s">
        <v>511</v>
      </c>
      <c r="C20" s="21"/>
      <c r="D20" s="6" t="s">
        <v>512</v>
      </c>
      <c r="E20" s="6" t="s">
        <v>513</v>
      </c>
      <c r="F20" s="6" t="s">
        <v>514</v>
      </c>
      <c r="G20" s="6" t="s">
        <v>515</v>
      </c>
    </row>
    <row r="21" spans="1:7" ht="20.100000000000001" customHeight="1" x14ac:dyDescent="0.15">
      <c r="A21" s="6" t="s">
        <v>56</v>
      </c>
      <c r="B21" s="21" t="s">
        <v>56</v>
      </c>
      <c r="C21" s="21"/>
      <c r="D21" s="6" t="s">
        <v>56</v>
      </c>
      <c r="E21" s="6" t="s">
        <v>56</v>
      </c>
      <c r="F21" s="6" t="s">
        <v>56</v>
      </c>
      <c r="G21" s="6" t="s">
        <v>56</v>
      </c>
    </row>
    <row r="22" spans="1:7" ht="20.100000000000001" customHeight="1" x14ac:dyDescent="0.15"/>
    <row r="23" spans="1:7" ht="24.95" customHeight="1" x14ac:dyDescent="0.15">
      <c r="A23" s="23" t="s">
        <v>444</v>
      </c>
      <c r="B23" s="23"/>
      <c r="C23" s="24" t="s">
        <v>415</v>
      </c>
      <c r="D23" s="24"/>
      <c r="E23" s="24"/>
      <c r="F23" s="24"/>
      <c r="G23" s="24"/>
    </row>
    <row r="24" spans="1:7" ht="15" customHeight="1" x14ac:dyDescent="0.15"/>
    <row r="25" spans="1:7" ht="24.95" customHeight="1" x14ac:dyDescent="0.15">
      <c r="A25" s="15" t="s">
        <v>516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.1" customHeight="1" x14ac:dyDescent="0.15">
      <c r="A27" s="6" t="s">
        <v>351</v>
      </c>
      <c r="B27" s="21" t="s">
        <v>511</v>
      </c>
      <c r="C27" s="21"/>
      <c r="D27" s="6" t="s">
        <v>517</v>
      </c>
      <c r="E27" s="6" t="s">
        <v>518</v>
      </c>
      <c r="F27" s="6" t="s">
        <v>519</v>
      </c>
      <c r="G27" s="6" t="s">
        <v>515</v>
      </c>
    </row>
    <row r="28" spans="1:7" ht="20.100000000000001" customHeight="1" x14ac:dyDescent="0.15">
      <c r="A28" s="6" t="s">
        <v>56</v>
      </c>
      <c r="B28" s="21" t="s">
        <v>56</v>
      </c>
      <c r="C28" s="21"/>
      <c r="D28" s="6" t="s">
        <v>56</v>
      </c>
      <c r="E28" s="6" t="s">
        <v>56</v>
      </c>
      <c r="F28" s="6" t="s">
        <v>56</v>
      </c>
      <c r="G28" s="6" t="s">
        <v>56</v>
      </c>
    </row>
    <row r="29" spans="1:7" ht="20.100000000000001" customHeight="1" x14ac:dyDescent="0.15"/>
    <row r="30" spans="1:7" ht="24.95" customHeight="1" x14ac:dyDescent="0.15">
      <c r="A30" s="23" t="s">
        <v>444</v>
      </c>
      <c r="B30" s="23"/>
      <c r="C30" s="24" t="s">
        <v>418</v>
      </c>
      <c r="D30" s="24"/>
      <c r="E30" s="24"/>
      <c r="F30" s="24"/>
      <c r="G30" s="24"/>
    </row>
    <row r="31" spans="1:7" ht="15" customHeight="1" x14ac:dyDescent="0.15"/>
    <row r="32" spans="1:7" ht="24.95" customHeight="1" x14ac:dyDescent="0.15">
      <c r="A32" s="15" t="s">
        <v>516</v>
      </c>
      <c r="B32" s="15"/>
      <c r="C32" s="15"/>
      <c r="D32" s="15"/>
      <c r="E32" s="15"/>
      <c r="F32" s="15"/>
      <c r="G32" s="15"/>
    </row>
    <row r="33" spans="1:7" ht="15" customHeight="1" x14ac:dyDescent="0.15"/>
    <row r="34" spans="1:7" ht="50.1" customHeight="1" x14ac:dyDescent="0.15">
      <c r="A34" s="6" t="s">
        <v>351</v>
      </c>
      <c r="B34" s="21" t="s">
        <v>511</v>
      </c>
      <c r="C34" s="21"/>
      <c r="D34" s="6" t="s">
        <v>517</v>
      </c>
      <c r="E34" s="6" t="s">
        <v>518</v>
      </c>
      <c r="F34" s="6" t="s">
        <v>519</v>
      </c>
      <c r="G34" s="6" t="s">
        <v>515</v>
      </c>
    </row>
    <row r="35" spans="1:7" ht="20.100000000000001" customHeight="1" x14ac:dyDescent="0.15">
      <c r="A35" s="6" t="s">
        <v>56</v>
      </c>
      <c r="B35" s="21" t="s">
        <v>56</v>
      </c>
      <c r="C35" s="21"/>
      <c r="D35" s="6" t="s">
        <v>56</v>
      </c>
      <c r="E35" s="6" t="s">
        <v>56</v>
      </c>
      <c r="F35" s="6" t="s">
        <v>56</v>
      </c>
      <c r="G35" s="6" t="s">
        <v>56</v>
      </c>
    </row>
    <row r="36" spans="1:7" ht="20.100000000000001" customHeight="1" x14ac:dyDescent="0.15"/>
    <row r="37" spans="1:7" ht="24.95" customHeight="1" x14ac:dyDescent="0.15">
      <c r="A37" s="23" t="s">
        <v>444</v>
      </c>
      <c r="B37" s="23"/>
      <c r="C37" s="24" t="s">
        <v>421</v>
      </c>
      <c r="D37" s="24"/>
      <c r="E37" s="24"/>
      <c r="F37" s="24"/>
      <c r="G37" s="24"/>
    </row>
    <row r="38" spans="1:7" ht="15" customHeight="1" x14ac:dyDescent="0.15"/>
    <row r="39" spans="1:7" ht="24.95" customHeight="1" x14ac:dyDescent="0.15">
      <c r="A39" s="15" t="s">
        <v>516</v>
      </c>
      <c r="B39" s="15"/>
      <c r="C39" s="15"/>
      <c r="D39" s="15"/>
      <c r="E39" s="15"/>
      <c r="F39" s="15"/>
      <c r="G39" s="15"/>
    </row>
    <row r="40" spans="1:7" ht="15" customHeight="1" x14ac:dyDescent="0.15"/>
    <row r="41" spans="1:7" ht="50.1" customHeight="1" x14ac:dyDescent="0.15">
      <c r="A41" s="6" t="s">
        <v>351</v>
      </c>
      <c r="B41" s="21" t="s">
        <v>511</v>
      </c>
      <c r="C41" s="21"/>
      <c r="D41" s="6" t="s">
        <v>517</v>
      </c>
      <c r="E41" s="6" t="s">
        <v>518</v>
      </c>
      <c r="F41" s="6" t="s">
        <v>519</v>
      </c>
      <c r="G41" s="6" t="s">
        <v>515</v>
      </c>
    </row>
    <row r="42" spans="1:7" ht="20.100000000000001" customHeight="1" x14ac:dyDescent="0.15">
      <c r="A42" s="6" t="s">
        <v>56</v>
      </c>
      <c r="B42" s="21" t="s">
        <v>56</v>
      </c>
      <c r="C42" s="21"/>
      <c r="D42" s="6" t="s">
        <v>56</v>
      </c>
      <c r="E42" s="6" t="s">
        <v>56</v>
      </c>
      <c r="F42" s="6" t="s">
        <v>56</v>
      </c>
      <c r="G42" s="6" t="s">
        <v>56</v>
      </c>
    </row>
    <row r="43" spans="1:7" ht="24.95" customHeight="1" x14ac:dyDescent="0.15"/>
    <row r="44" spans="1:7" ht="20.100000000000001" customHeight="1" x14ac:dyDescent="0.15">
      <c r="A44" s="23" t="s">
        <v>441</v>
      </c>
      <c r="B44" s="23"/>
      <c r="C44" s="24" t="s">
        <v>204</v>
      </c>
      <c r="D44" s="24"/>
      <c r="E44" s="24"/>
      <c r="F44" s="24"/>
      <c r="G44" s="24"/>
    </row>
    <row r="45" spans="1:7" ht="20.100000000000001" customHeight="1" x14ac:dyDescent="0.15">
      <c r="A45" s="23" t="s">
        <v>442</v>
      </c>
      <c r="B45" s="23"/>
      <c r="C45" s="24" t="s">
        <v>443</v>
      </c>
      <c r="D45" s="24"/>
      <c r="E45" s="24"/>
      <c r="F45" s="24"/>
      <c r="G45" s="24"/>
    </row>
    <row r="46" spans="1:7" ht="24.95" customHeight="1" x14ac:dyDescent="0.15">
      <c r="A46" s="23" t="s">
        <v>444</v>
      </c>
      <c r="B46" s="23"/>
      <c r="C46" s="24" t="s">
        <v>415</v>
      </c>
      <c r="D46" s="24"/>
      <c r="E46" s="24"/>
      <c r="F46" s="24"/>
      <c r="G46" s="24"/>
    </row>
    <row r="47" spans="1:7" ht="15" customHeight="1" x14ac:dyDescent="0.15"/>
    <row r="48" spans="1:7" ht="50.1" customHeight="1" x14ac:dyDescent="0.15">
      <c r="A48" s="15" t="s">
        <v>520</v>
      </c>
      <c r="B48" s="15"/>
      <c r="C48" s="15"/>
      <c r="D48" s="15"/>
      <c r="E48" s="15"/>
      <c r="F48" s="15"/>
      <c r="G48" s="15"/>
    </row>
    <row r="49" spans="1:7" ht="15" customHeight="1" x14ac:dyDescent="0.15"/>
    <row r="50" spans="1:7" ht="50.1" customHeight="1" x14ac:dyDescent="0.15">
      <c r="A50" s="6" t="s">
        <v>351</v>
      </c>
      <c r="B50" s="21" t="s">
        <v>521</v>
      </c>
      <c r="C50" s="21"/>
      <c r="D50" s="21"/>
      <c r="E50" s="21"/>
      <c r="F50" s="6" t="s">
        <v>522</v>
      </c>
      <c r="G50" s="6" t="s">
        <v>523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.100000000000001" customHeight="1" x14ac:dyDescent="0.15">
      <c r="A52" s="6" t="s">
        <v>357</v>
      </c>
      <c r="B52" s="26" t="s">
        <v>524</v>
      </c>
      <c r="C52" s="26"/>
      <c r="D52" s="26"/>
      <c r="E52" s="26"/>
      <c r="F52" s="9">
        <v>1</v>
      </c>
      <c r="G52" s="9">
        <v>72134.61</v>
      </c>
    </row>
    <row r="53" spans="1:7" ht="39.950000000000003" customHeight="1" x14ac:dyDescent="0.15">
      <c r="A53" s="6" t="s">
        <v>59</v>
      </c>
      <c r="B53" s="26" t="s">
        <v>525</v>
      </c>
      <c r="C53" s="26"/>
      <c r="D53" s="26"/>
      <c r="E53" s="26"/>
      <c r="F53" s="9">
        <v>1</v>
      </c>
      <c r="G53" s="9">
        <v>16722.87</v>
      </c>
    </row>
    <row r="54" spans="1:7" ht="20.100000000000001" customHeight="1" x14ac:dyDescent="0.15">
      <c r="A54" s="6" t="s">
        <v>457</v>
      </c>
      <c r="B54" s="26" t="s">
        <v>526</v>
      </c>
      <c r="C54" s="26"/>
      <c r="D54" s="26"/>
      <c r="E54" s="26"/>
      <c r="F54" s="9">
        <v>1</v>
      </c>
      <c r="G54" s="9">
        <v>9512.3700000000008</v>
      </c>
    </row>
    <row r="55" spans="1:7" ht="24.95" customHeight="1" x14ac:dyDescent="0.15">
      <c r="A55" s="25" t="s">
        <v>465</v>
      </c>
      <c r="B55" s="25"/>
      <c r="C55" s="25"/>
      <c r="D55" s="25"/>
      <c r="E55" s="25"/>
      <c r="F55" s="25"/>
      <c r="G55" s="11">
        <f>SUBTOTAL(9,G52:G54)</f>
        <v>98369.849999999991</v>
      </c>
    </row>
    <row r="56" spans="1:7" ht="24.95" customHeight="1" x14ac:dyDescent="0.15"/>
    <row r="57" spans="1:7" ht="20.100000000000001" customHeight="1" x14ac:dyDescent="0.15">
      <c r="A57" s="23" t="s">
        <v>441</v>
      </c>
      <c r="B57" s="23"/>
      <c r="C57" s="24" t="s">
        <v>204</v>
      </c>
      <c r="D57" s="24"/>
      <c r="E57" s="24"/>
      <c r="F57" s="24"/>
      <c r="G57" s="24"/>
    </row>
    <row r="58" spans="1:7" ht="20.100000000000001" customHeight="1" x14ac:dyDescent="0.15">
      <c r="A58" s="23" t="s">
        <v>442</v>
      </c>
      <c r="B58" s="23"/>
      <c r="C58" s="24" t="s">
        <v>466</v>
      </c>
      <c r="D58" s="24"/>
      <c r="E58" s="24"/>
      <c r="F58" s="24"/>
      <c r="G58" s="24"/>
    </row>
    <row r="59" spans="1:7" ht="24.95" customHeight="1" x14ac:dyDescent="0.15">
      <c r="A59" s="23" t="s">
        <v>444</v>
      </c>
      <c r="B59" s="23"/>
      <c r="C59" s="24" t="s">
        <v>415</v>
      </c>
      <c r="D59" s="24"/>
      <c r="E59" s="24"/>
      <c r="F59" s="24"/>
      <c r="G59" s="24"/>
    </row>
    <row r="60" spans="1:7" ht="15" customHeight="1" x14ac:dyDescent="0.15"/>
    <row r="61" spans="1:7" ht="50.1" customHeight="1" x14ac:dyDescent="0.15">
      <c r="A61" s="15" t="s">
        <v>520</v>
      </c>
      <c r="B61" s="15"/>
      <c r="C61" s="15"/>
      <c r="D61" s="15"/>
      <c r="E61" s="15"/>
      <c r="F61" s="15"/>
      <c r="G61" s="15"/>
    </row>
    <row r="62" spans="1:7" ht="15" customHeight="1" x14ac:dyDescent="0.15"/>
    <row r="63" spans="1:7" ht="50.1" customHeight="1" x14ac:dyDescent="0.15">
      <c r="A63" s="6" t="s">
        <v>351</v>
      </c>
      <c r="B63" s="21" t="s">
        <v>521</v>
      </c>
      <c r="C63" s="21"/>
      <c r="D63" s="21"/>
      <c r="E63" s="21"/>
      <c r="F63" s="6" t="s">
        <v>522</v>
      </c>
      <c r="G63" s="6" t="s">
        <v>523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.100000000000001" customHeight="1" x14ac:dyDescent="0.15">
      <c r="A65" s="6" t="s">
        <v>357</v>
      </c>
      <c r="B65" s="26" t="s">
        <v>524</v>
      </c>
      <c r="C65" s="26"/>
      <c r="D65" s="26"/>
      <c r="E65" s="26"/>
      <c r="F65" s="9">
        <v>1</v>
      </c>
      <c r="G65" s="9">
        <v>3431046.78</v>
      </c>
    </row>
    <row r="66" spans="1:7" ht="20.100000000000001" customHeight="1" x14ac:dyDescent="0.15">
      <c r="A66" s="6" t="s">
        <v>357</v>
      </c>
      <c r="B66" s="26" t="s">
        <v>524</v>
      </c>
      <c r="C66" s="26"/>
      <c r="D66" s="26"/>
      <c r="E66" s="26"/>
      <c r="F66" s="9">
        <v>1</v>
      </c>
      <c r="G66" s="9">
        <v>952161.34</v>
      </c>
    </row>
    <row r="67" spans="1:7" ht="20.100000000000001" customHeight="1" x14ac:dyDescent="0.15">
      <c r="A67" s="6" t="s">
        <v>357</v>
      </c>
      <c r="B67" s="26" t="s">
        <v>524</v>
      </c>
      <c r="C67" s="26"/>
      <c r="D67" s="26"/>
      <c r="E67" s="26"/>
      <c r="F67" s="9">
        <v>1</v>
      </c>
      <c r="G67" s="9">
        <v>773731.1</v>
      </c>
    </row>
    <row r="68" spans="1:7" ht="39.950000000000003" customHeight="1" x14ac:dyDescent="0.15">
      <c r="A68" s="6" t="s">
        <v>59</v>
      </c>
      <c r="B68" s="26" t="s">
        <v>525</v>
      </c>
      <c r="C68" s="26"/>
      <c r="D68" s="26"/>
      <c r="E68" s="26"/>
      <c r="F68" s="9">
        <v>1</v>
      </c>
      <c r="G68" s="9">
        <v>795415.18</v>
      </c>
    </row>
    <row r="69" spans="1:7" ht="39.950000000000003" customHeight="1" x14ac:dyDescent="0.15">
      <c r="A69" s="6" t="s">
        <v>59</v>
      </c>
      <c r="B69" s="26" t="s">
        <v>525</v>
      </c>
      <c r="C69" s="26"/>
      <c r="D69" s="26"/>
      <c r="E69" s="26"/>
      <c r="F69" s="9">
        <v>1</v>
      </c>
      <c r="G69" s="9">
        <v>179373.09</v>
      </c>
    </row>
    <row r="70" spans="1:7" ht="39.950000000000003" customHeight="1" x14ac:dyDescent="0.15">
      <c r="A70" s="6" t="s">
        <v>59</v>
      </c>
      <c r="B70" s="26" t="s">
        <v>525</v>
      </c>
      <c r="C70" s="26"/>
      <c r="D70" s="26"/>
      <c r="E70" s="26"/>
      <c r="F70" s="9">
        <v>1</v>
      </c>
      <c r="G70" s="9">
        <v>220738.35</v>
      </c>
    </row>
    <row r="71" spans="1:7" ht="20.100000000000001" customHeight="1" x14ac:dyDescent="0.15">
      <c r="A71" s="6" t="s">
        <v>457</v>
      </c>
      <c r="B71" s="26" t="s">
        <v>526</v>
      </c>
      <c r="C71" s="26"/>
      <c r="D71" s="26"/>
      <c r="E71" s="26"/>
      <c r="F71" s="9">
        <v>1</v>
      </c>
      <c r="G71" s="9">
        <v>452450.87</v>
      </c>
    </row>
    <row r="72" spans="1:7" ht="20.100000000000001" customHeight="1" x14ac:dyDescent="0.15">
      <c r="A72" s="6" t="s">
        <v>457</v>
      </c>
      <c r="B72" s="26" t="s">
        <v>526</v>
      </c>
      <c r="C72" s="26"/>
      <c r="D72" s="26"/>
      <c r="E72" s="26"/>
      <c r="F72" s="9">
        <v>1</v>
      </c>
      <c r="G72" s="9">
        <v>125561.17</v>
      </c>
    </row>
    <row r="73" spans="1:7" ht="20.100000000000001" customHeight="1" x14ac:dyDescent="0.15">
      <c r="A73" s="6" t="s">
        <v>457</v>
      </c>
      <c r="B73" s="26" t="s">
        <v>526</v>
      </c>
      <c r="C73" s="26"/>
      <c r="D73" s="26"/>
      <c r="E73" s="26"/>
      <c r="F73" s="9">
        <v>1</v>
      </c>
      <c r="G73" s="9">
        <v>102031.64</v>
      </c>
    </row>
    <row r="74" spans="1:7" ht="24.95" customHeight="1" x14ac:dyDescent="0.15">
      <c r="A74" s="25" t="s">
        <v>465</v>
      </c>
      <c r="B74" s="25"/>
      <c r="C74" s="25"/>
      <c r="D74" s="25"/>
      <c r="E74" s="25"/>
      <c r="F74" s="25"/>
      <c r="G74" s="11">
        <f>SUBTOTAL(9,G65:G73)</f>
        <v>7032509.5199999986</v>
      </c>
    </row>
    <row r="75" spans="1:7" ht="20.100000000000001" customHeight="1" x14ac:dyDescent="0.15"/>
    <row r="76" spans="1:7" ht="24.95" customHeight="1" x14ac:dyDescent="0.15">
      <c r="A76" s="23" t="s">
        <v>444</v>
      </c>
      <c r="B76" s="23"/>
      <c r="C76" s="24" t="s">
        <v>418</v>
      </c>
      <c r="D76" s="24"/>
      <c r="E76" s="24"/>
      <c r="F76" s="24"/>
      <c r="G76" s="24"/>
    </row>
    <row r="77" spans="1:7" ht="15" customHeight="1" x14ac:dyDescent="0.15"/>
    <row r="78" spans="1:7" ht="50.1" customHeight="1" x14ac:dyDescent="0.15">
      <c r="A78" s="15" t="s">
        <v>520</v>
      </c>
      <c r="B78" s="15"/>
      <c r="C78" s="15"/>
      <c r="D78" s="15"/>
      <c r="E78" s="15"/>
      <c r="F78" s="15"/>
      <c r="G78" s="15"/>
    </row>
    <row r="79" spans="1:7" ht="15" customHeight="1" x14ac:dyDescent="0.15"/>
    <row r="80" spans="1:7" ht="50.1" customHeight="1" x14ac:dyDescent="0.15">
      <c r="A80" s="6" t="s">
        <v>351</v>
      </c>
      <c r="B80" s="21" t="s">
        <v>521</v>
      </c>
      <c r="C80" s="21"/>
      <c r="D80" s="21"/>
      <c r="E80" s="21"/>
      <c r="F80" s="6" t="s">
        <v>522</v>
      </c>
      <c r="G80" s="6" t="s">
        <v>523</v>
      </c>
    </row>
    <row r="81" spans="1:7" ht="20.100000000000001" customHeight="1" x14ac:dyDescent="0.15">
      <c r="A81" s="6" t="s">
        <v>56</v>
      </c>
      <c r="B81" s="21" t="s">
        <v>56</v>
      </c>
      <c r="C81" s="21"/>
      <c r="D81" s="21"/>
      <c r="E81" s="21"/>
      <c r="F81" s="6" t="s">
        <v>56</v>
      </c>
      <c r="G81" s="6" t="s">
        <v>56</v>
      </c>
    </row>
    <row r="82" spans="1:7" ht="20.100000000000001" customHeight="1" x14ac:dyDescent="0.15"/>
    <row r="83" spans="1:7" ht="24.95" customHeight="1" x14ac:dyDescent="0.15">
      <c r="A83" s="23" t="s">
        <v>444</v>
      </c>
      <c r="B83" s="23"/>
      <c r="C83" s="24" t="s">
        <v>421</v>
      </c>
      <c r="D83" s="24"/>
      <c r="E83" s="24"/>
      <c r="F83" s="24"/>
      <c r="G83" s="24"/>
    </row>
    <row r="84" spans="1:7" ht="15" customHeight="1" x14ac:dyDescent="0.15"/>
    <row r="85" spans="1:7" ht="50.1" customHeight="1" x14ac:dyDescent="0.15">
      <c r="A85" s="15" t="s">
        <v>520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.1" customHeight="1" x14ac:dyDescent="0.15">
      <c r="A87" s="6" t="s">
        <v>351</v>
      </c>
      <c r="B87" s="21" t="s">
        <v>521</v>
      </c>
      <c r="C87" s="21"/>
      <c r="D87" s="21"/>
      <c r="E87" s="21"/>
      <c r="F87" s="6" t="s">
        <v>522</v>
      </c>
      <c r="G87" s="6" t="s">
        <v>523</v>
      </c>
    </row>
    <row r="88" spans="1:7" ht="20.100000000000001" customHeight="1" x14ac:dyDescent="0.15">
      <c r="A88" s="6" t="s">
        <v>56</v>
      </c>
      <c r="B88" s="21" t="s">
        <v>56</v>
      </c>
      <c r="C88" s="21"/>
      <c r="D88" s="21"/>
      <c r="E88" s="21"/>
      <c r="F88" s="6" t="s">
        <v>56</v>
      </c>
      <c r="G88" s="6" t="s">
        <v>56</v>
      </c>
    </row>
    <row r="89" spans="1:7" ht="24.95" customHeight="1" x14ac:dyDescent="0.15"/>
    <row r="90" spans="1:7" ht="20.100000000000001" customHeight="1" x14ac:dyDescent="0.15">
      <c r="A90" s="23" t="s">
        <v>441</v>
      </c>
      <c r="B90" s="23"/>
      <c r="C90" s="24" t="s">
        <v>194</v>
      </c>
      <c r="D90" s="24"/>
      <c r="E90" s="24"/>
      <c r="F90" s="24"/>
      <c r="G90" s="24"/>
    </row>
    <row r="91" spans="1:7" ht="20.100000000000001" customHeight="1" x14ac:dyDescent="0.15">
      <c r="A91" s="23" t="s">
        <v>442</v>
      </c>
      <c r="B91" s="23"/>
      <c r="C91" s="24" t="s">
        <v>466</v>
      </c>
      <c r="D91" s="24"/>
      <c r="E91" s="24"/>
      <c r="F91" s="24"/>
      <c r="G91" s="24"/>
    </row>
    <row r="92" spans="1:7" ht="24.95" customHeight="1" x14ac:dyDescent="0.15">
      <c r="A92" s="23" t="s">
        <v>444</v>
      </c>
      <c r="B92" s="23"/>
      <c r="C92" s="24" t="s">
        <v>415</v>
      </c>
      <c r="D92" s="24"/>
      <c r="E92" s="24"/>
      <c r="F92" s="24"/>
      <c r="G92" s="24"/>
    </row>
    <row r="93" spans="1:7" ht="15" customHeight="1" x14ac:dyDescent="0.15"/>
    <row r="94" spans="1:7" ht="50.1" customHeight="1" x14ac:dyDescent="0.15">
      <c r="A94" s="15" t="s">
        <v>505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351</v>
      </c>
      <c r="B96" s="21" t="s">
        <v>44</v>
      </c>
      <c r="C96" s="21"/>
      <c r="D96" s="21"/>
      <c r="E96" s="6" t="s">
        <v>506</v>
      </c>
      <c r="F96" s="6" t="s">
        <v>507</v>
      </c>
      <c r="G96" s="6" t="s">
        <v>508</v>
      </c>
    </row>
    <row r="97" spans="1:7" ht="15" customHeight="1" x14ac:dyDescent="0.15">
      <c r="A97" s="6">
        <v>1</v>
      </c>
      <c r="B97" s="21">
        <v>2</v>
      </c>
      <c r="C97" s="21"/>
      <c r="D97" s="21"/>
      <c r="E97" s="6">
        <v>3</v>
      </c>
      <c r="F97" s="6">
        <v>4</v>
      </c>
      <c r="G97" s="6">
        <v>5</v>
      </c>
    </row>
    <row r="98" spans="1:7" ht="20.100000000000001" customHeight="1" x14ac:dyDescent="0.15">
      <c r="A98" s="6" t="s">
        <v>357</v>
      </c>
      <c r="B98" s="26" t="s">
        <v>509</v>
      </c>
      <c r="C98" s="26"/>
      <c r="D98" s="26"/>
      <c r="E98" s="9">
        <v>600</v>
      </c>
      <c r="F98" s="9">
        <v>1</v>
      </c>
      <c r="G98" s="9">
        <v>600</v>
      </c>
    </row>
    <row r="99" spans="1:7" ht="24.95" customHeight="1" x14ac:dyDescent="0.15">
      <c r="A99" s="25" t="s">
        <v>465</v>
      </c>
      <c r="B99" s="25"/>
      <c r="C99" s="25"/>
      <c r="D99" s="25"/>
      <c r="E99" s="25"/>
      <c r="F99" s="25"/>
      <c r="G99" s="11">
        <f>SUBTOTAL(9,G98:G98)</f>
        <v>600</v>
      </c>
    </row>
    <row r="100" spans="1:7" ht="20.100000000000001" customHeight="1" x14ac:dyDescent="0.15"/>
    <row r="101" spans="1:7" ht="24.95" customHeight="1" x14ac:dyDescent="0.15">
      <c r="A101" s="23" t="s">
        <v>444</v>
      </c>
      <c r="B101" s="23"/>
      <c r="C101" s="24" t="s">
        <v>418</v>
      </c>
      <c r="D101" s="24"/>
      <c r="E101" s="24"/>
      <c r="F101" s="24"/>
      <c r="G101" s="24"/>
    </row>
    <row r="102" spans="1:7" ht="15" customHeight="1" x14ac:dyDescent="0.15"/>
    <row r="103" spans="1:7" ht="50.1" customHeight="1" x14ac:dyDescent="0.15">
      <c r="A103" s="15" t="s">
        <v>505</v>
      </c>
      <c r="B103" s="15"/>
      <c r="C103" s="15"/>
      <c r="D103" s="15"/>
      <c r="E103" s="15"/>
      <c r="F103" s="15"/>
      <c r="G103" s="15"/>
    </row>
    <row r="104" spans="1:7" ht="15" customHeight="1" x14ac:dyDescent="0.15"/>
    <row r="105" spans="1:7" ht="50.1" customHeight="1" x14ac:dyDescent="0.15">
      <c r="A105" s="6" t="s">
        <v>351</v>
      </c>
      <c r="B105" s="21" t="s">
        <v>44</v>
      </c>
      <c r="C105" s="21"/>
      <c r="D105" s="21"/>
      <c r="E105" s="6" t="s">
        <v>506</v>
      </c>
      <c r="F105" s="6" t="s">
        <v>507</v>
      </c>
      <c r="G105" s="6" t="s">
        <v>508</v>
      </c>
    </row>
    <row r="106" spans="1:7" ht="20.100000000000001" customHeight="1" x14ac:dyDescent="0.15">
      <c r="A106" s="6" t="s">
        <v>56</v>
      </c>
      <c r="B106" s="21" t="s">
        <v>56</v>
      </c>
      <c r="C106" s="21"/>
      <c r="D106" s="21"/>
      <c r="E106" s="6" t="s">
        <v>56</v>
      </c>
      <c r="F106" s="6" t="s">
        <v>56</v>
      </c>
      <c r="G106" s="6" t="s">
        <v>56</v>
      </c>
    </row>
    <row r="107" spans="1:7" ht="20.100000000000001" customHeight="1" x14ac:dyDescent="0.15"/>
    <row r="108" spans="1:7" ht="24.95" customHeight="1" x14ac:dyDescent="0.15">
      <c r="A108" s="23" t="s">
        <v>444</v>
      </c>
      <c r="B108" s="23"/>
      <c r="C108" s="24" t="s">
        <v>421</v>
      </c>
      <c r="D108" s="24"/>
      <c r="E108" s="24"/>
      <c r="F108" s="24"/>
      <c r="G108" s="24"/>
    </row>
    <row r="109" spans="1:7" ht="15" customHeight="1" x14ac:dyDescent="0.15"/>
    <row r="110" spans="1:7" ht="50.1" customHeight="1" x14ac:dyDescent="0.15">
      <c r="A110" s="15" t="s">
        <v>505</v>
      </c>
      <c r="B110" s="15"/>
      <c r="C110" s="15"/>
      <c r="D110" s="15"/>
      <c r="E110" s="15"/>
      <c r="F110" s="15"/>
      <c r="G110" s="15"/>
    </row>
    <row r="111" spans="1:7" ht="15" customHeight="1" x14ac:dyDescent="0.15"/>
    <row r="112" spans="1:7" ht="50.1" customHeight="1" x14ac:dyDescent="0.15">
      <c r="A112" s="6" t="s">
        <v>351</v>
      </c>
      <c r="B112" s="21" t="s">
        <v>44</v>
      </c>
      <c r="C112" s="21"/>
      <c r="D112" s="21"/>
      <c r="E112" s="6" t="s">
        <v>506</v>
      </c>
      <c r="F112" s="6" t="s">
        <v>507</v>
      </c>
      <c r="G112" s="6" t="s">
        <v>508</v>
      </c>
    </row>
    <row r="113" spans="1:7" ht="20.100000000000001" customHeight="1" x14ac:dyDescent="0.15">
      <c r="A113" s="6" t="s">
        <v>56</v>
      </c>
      <c r="B113" s="21" t="s">
        <v>56</v>
      </c>
      <c r="C113" s="21"/>
      <c r="D113" s="21"/>
      <c r="E113" s="6" t="s">
        <v>56</v>
      </c>
      <c r="F113" s="6" t="s">
        <v>56</v>
      </c>
      <c r="G113" s="6" t="s">
        <v>56</v>
      </c>
    </row>
    <row r="114" spans="1:7" ht="20.100000000000001" customHeight="1" x14ac:dyDescent="0.15"/>
    <row r="115" spans="1:7" ht="24.95" customHeight="1" x14ac:dyDescent="0.15">
      <c r="A115" s="23" t="s">
        <v>444</v>
      </c>
      <c r="B115" s="23"/>
      <c r="C115" s="24" t="s">
        <v>415</v>
      </c>
      <c r="D115" s="24"/>
      <c r="E115" s="24"/>
      <c r="F115" s="24"/>
      <c r="G115" s="24"/>
    </row>
    <row r="116" spans="1:7" ht="15" customHeight="1" x14ac:dyDescent="0.15"/>
    <row r="117" spans="1:7" ht="24.95" customHeight="1" x14ac:dyDescent="0.15">
      <c r="A117" s="15" t="s">
        <v>527</v>
      </c>
      <c r="B117" s="15"/>
      <c r="C117" s="15"/>
      <c r="D117" s="15"/>
      <c r="E117" s="15"/>
      <c r="F117" s="15"/>
      <c r="G117" s="15"/>
    </row>
    <row r="118" spans="1:7" ht="15" customHeight="1" x14ac:dyDescent="0.15"/>
    <row r="119" spans="1:7" ht="60" customHeight="1" x14ac:dyDescent="0.15">
      <c r="A119" s="6" t="s">
        <v>351</v>
      </c>
      <c r="B119" s="21" t="s">
        <v>511</v>
      </c>
      <c r="C119" s="21"/>
      <c r="D119" s="21"/>
      <c r="E119" s="6" t="s">
        <v>528</v>
      </c>
      <c r="F119" s="6" t="s">
        <v>529</v>
      </c>
      <c r="G119" s="6" t="s">
        <v>530</v>
      </c>
    </row>
    <row r="120" spans="1:7" ht="20.100000000000001" customHeight="1" x14ac:dyDescent="0.15">
      <c r="A120" s="6" t="s">
        <v>56</v>
      </c>
      <c r="B120" s="21" t="s">
        <v>56</v>
      </c>
      <c r="C120" s="21"/>
      <c r="D120" s="21"/>
      <c r="E120" s="6" t="s">
        <v>56</v>
      </c>
      <c r="F120" s="6" t="s">
        <v>56</v>
      </c>
      <c r="G120" s="6" t="s">
        <v>56</v>
      </c>
    </row>
    <row r="121" spans="1:7" ht="20.100000000000001" customHeight="1" x14ac:dyDescent="0.15"/>
    <row r="122" spans="1:7" ht="24.95" customHeight="1" x14ac:dyDescent="0.15">
      <c r="A122" s="23" t="s">
        <v>444</v>
      </c>
      <c r="B122" s="23"/>
      <c r="C122" s="24" t="s">
        <v>418</v>
      </c>
      <c r="D122" s="24"/>
      <c r="E122" s="24"/>
      <c r="F122" s="24"/>
      <c r="G122" s="24"/>
    </row>
    <row r="123" spans="1:7" ht="15" customHeight="1" x14ac:dyDescent="0.15"/>
    <row r="124" spans="1:7" ht="24.95" customHeight="1" x14ac:dyDescent="0.15">
      <c r="A124" s="15" t="s">
        <v>527</v>
      </c>
      <c r="B124" s="15"/>
      <c r="C124" s="15"/>
      <c r="D124" s="15"/>
      <c r="E124" s="15"/>
      <c r="F124" s="15"/>
      <c r="G124" s="15"/>
    </row>
    <row r="125" spans="1:7" ht="15" customHeight="1" x14ac:dyDescent="0.15"/>
    <row r="126" spans="1:7" ht="60" customHeight="1" x14ac:dyDescent="0.15">
      <c r="A126" s="6" t="s">
        <v>351</v>
      </c>
      <c r="B126" s="21" t="s">
        <v>511</v>
      </c>
      <c r="C126" s="21"/>
      <c r="D126" s="21"/>
      <c r="E126" s="6" t="s">
        <v>528</v>
      </c>
      <c r="F126" s="6" t="s">
        <v>529</v>
      </c>
      <c r="G126" s="6" t="s">
        <v>530</v>
      </c>
    </row>
    <row r="127" spans="1:7" ht="20.100000000000001" customHeight="1" x14ac:dyDescent="0.15">
      <c r="A127" s="6" t="s">
        <v>56</v>
      </c>
      <c r="B127" s="21" t="s">
        <v>56</v>
      </c>
      <c r="C127" s="21"/>
      <c r="D127" s="21"/>
      <c r="E127" s="6" t="s">
        <v>56</v>
      </c>
      <c r="F127" s="6" t="s">
        <v>56</v>
      </c>
      <c r="G127" s="6" t="s">
        <v>56</v>
      </c>
    </row>
    <row r="128" spans="1:7" ht="20.100000000000001" customHeight="1" x14ac:dyDescent="0.15"/>
    <row r="129" spans="1:7" ht="24.95" customHeight="1" x14ac:dyDescent="0.15">
      <c r="A129" s="23" t="s">
        <v>444</v>
      </c>
      <c r="B129" s="23"/>
      <c r="C129" s="24" t="s">
        <v>421</v>
      </c>
      <c r="D129" s="24"/>
      <c r="E129" s="24"/>
      <c r="F129" s="24"/>
      <c r="G129" s="24"/>
    </row>
    <row r="130" spans="1:7" ht="15" customHeight="1" x14ac:dyDescent="0.15"/>
    <row r="131" spans="1:7" ht="24.95" customHeight="1" x14ac:dyDescent="0.15">
      <c r="A131" s="15" t="s">
        <v>527</v>
      </c>
      <c r="B131" s="15"/>
      <c r="C131" s="15"/>
      <c r="D131" s="15"/>
      <c r="E131" s="15"/>
      <c r="F131" s="15"/>
      <c r="G131" s="15"/>
    </row>
    <row r="132" spans="1:7" ht="15" customHeight="1" x14ac:dyDescent="0.15"/>
    <row r="133" spans="1:7" ht="60" customHeight="1" x14ac:dyDescent="0.15">
      <c r="A133" s="6" t="s">
        <v>351</v>
      </c>
      <c r="B133" s="21" t="s">
        <v>511</v>
      </c>
      <c r="C133" s="21"/>
      <c r="D133" s="21"/>
      <c r="E133" s="6" t="s">
        <v>528</v>
      </c>
      <c r="F133" s="6" t="s">
        <v>529</v>
      </c>
      <c r="G133" s="6" t="s">
        <v>530</v>
      </c>
    </row>
    <row r="134" spans="1:7" ht="20.100000000000001" customHeight="1" x14ac:dyDescent="0.15">
      <c r="A134" s="6" t="s">
        <v>56</v>
      </c>
      <c r="B134" s="21" t="s">
        <v>56</v>
      </c>
      <c r="C134" s="21"/>
      <c r="D134" s="21"/>
      <c r="E134" s="6" t="s">
        <v>56</v>
      </c>
      <c r="F134" s="6" t="s">
        <v>56</v>
      </c>
      <c r="G134" s="6" t="s">
        <v>56</v>
      </c>
    </row>
    <row r="135" spans="1:7" ht="20.100000000000001" customHeight="1" x14ac:dyDescent="0.15"/>
    <row r="136" spans="1:7" ht="24.95" customHeight="1" x14ac:dyDescent="0.15">
      <c r="A136" s="23" t="s">
        <v>444</v>
      </c>
      <c r="B136" s="23"/>
      <c r="C136" s="24" t="s">
        <v>415</v>
      </c>
      <c r="D136" s="24"/>
      <c r="E136" s="24"/>
      <c r="F136" s="24"/>
      <c r="G136" s="24"/>
    </row>
    <row r="137" spans="1:7" ht="15" customHeight="1" x14ac:dyDescent="0.15"/>
    <row r="138" spans="1:7" ht="24.95" customHeight="1" x14ac:dyDescent="0.15">
      <c r="A138" s="15" t="s">
        <v>531</v>
      </c>
      <c r="B138" s="15"/>
      <c r="C138" s="15"/>
      <c r="D138" s="15"/>
      <c r="E138" s="15"/>
      <c r="F138" s="15"/>
      <c r="G138" s="15"/>
    </row>
    <row r="139" spans="1:7" ht="15" customHeight="1" x14ac:dyDescent="0.15"/>
    <row r="140" spans="1:7" ht="50.1" customHeight="1" x14ac:dyDescent="0.15">
      <c r="A140" s="6" t="s">
        <v>351</v>
      </c>
      <c r="B140" s="21" t="s">
        <v>44</v>
      </c>
      <c r="C140" s="21"/>
      <c r="D140" s="21"/>
      <c r="E140" s="6" t="s">
        <v>506</v>
      </c>
      <c r="F140" s="6" t="s">
        <v>507</v>
      </c>
      <c r="G140" s="6" t="s">
        <v>508</v>
      </c>
    </row>
    <row r="141" spans="1:7" ht="20.100000000000001" customHeight="1" x14ac:dyDescent="0.15">
      <c r="A141" s="6" t="s">
        <v>56</v>
      </c>
      <c r="B141" s="21" t="s">
        <v>56</v>
      </c>
      <c r="C141" s="21"/>
      <c r="D141" s="21"/>
      <c r="E141" s="6" t="s">
        <v>56</v>
      </c>
      <c r="F141" s="6" t="s">
        <v>56</v>
      </c>
      <c r="G141" s="6" t="s">
        <v>56</v>
      </c>
    </row>
    <row r="142" spans="1:7" ht="20.100000000000001" customHeight="1" x14ac:dyDescent="0.15"/>
    <row r="143" spans="1:7" ht="24.95" customHeight="1" x14ac:dyDescent="0.15">
      <c r="A143" s="23" t="s">
        <v>444</v>
      </c>
      <c r="B143" s="23"/>
      <c r="C143" s="24" t="s">
        <v>418</v>
      </c>
      <c r="D143" s="24"/>
      <c r="E143" s="24"/>
      <c r="F143" s="24"/>
      <c r="G143" s="24"/>
    </row>
    <row r="144" spans="1:7" ht="15" customHeight="1" x14ac:dyDescent="0.15"/>
    <row r="145" spans="1:7" ht="24.95" customHeight="1" x14ac:dyDescent="0.15">
      <c r="A145" s="15" t="s">
        <v>531</v>
      </c>
      <c r="B145" s="15"/>
      <c r="C145" s="15"/>
      <c r="D145" s="15"/>
      <c r="E145" s="15"/>
      <c r="F145" s="15"/>
      <c r="G145" s="15"/>
    </row>
    <row r="146" spans="1:7" ht="15" customHeight="1" x14ac:dyDescent="0.15"/>
    <row r="147" spans="1:7" ht="50.1" customHeight="1" x14ac:dyDescent="0.15">
      <c r="A147" s="6" t="s">
        <v>351</v>
      </c>
      <c r="B147" s="21" t="s">
        <v>44</v>
      </c>
      <c r="C147" s="21"/>
      <c r="D147" s="21"/>
      <c r="E147" s="6" t="s">
        <v>506</v>
      </c>
      <c r="F147" s="6" t="s">
        <v>507</v>
      </c>
      <c r="G147" s="6" t="s">
        <v>508</v>
      </c>
    </row>
    <row r="148" spans="1:7" ht="20.100000000000001" customHeight="1" x14ac:dyDescent="0.15">
      <c r="A148" s="6" t="s">
        <v>56</v>
      </c>
      <c r="B148" s="21" t="s">
        <v>56</v>
      </c>
      <c r="C148" s="21"/>
      <c r="D148" s="21"/>
      <c r="E148" s="6" t="s">
        <v>56</v>
      </c>
      <c r="F148" s="6" t="s">
        <v>56</v>
      </c>
      <c r="G148" s="6" t="s">
        <v>56</v>
      </c>
    </row>
    <row r="149" spans="1:7" ht="20.100000000000001" customHeight="1" x14ac:dyDescent="0.15"/>
    <row r="150" spans="1:7" ht="24.95" customHeight="1" x14ac:dyDescent="0.15">
      <c r="A150" s="23" t="s">
        <v>444</v>
      </c>
      <c r="B150" s="23"/>
      <c r="C150" s="24" t="s">
        <v>421</v>
      </c>
      <c r="D150" s="24"/>
      <c r="E150" s="24"/>
      <c r="F150" s="24"/>
      <c r="G150" s="24"/>
    </row>
    <row r="151" spans="1:7" ht="15" customHeight="1" x14ac:dyDescent="0.15"/>
    <row r="152" spans="1:7" ht="24.95" customHeight="1" x14ac:dyDescent="0.15">
      <c r="A152" s="15" t="s">
        <v>531</v>
      </c>
      <c r="B152" s="15"/>
      <c r="C152" s="15"/>
      <c r="D152" s="15"/>
      <c r="E152" s="15"/>
      <c r="F152" s="15"/>
      <c r="G152" s="15"/>
    </row>
    <row r="153" spans="1:7" ht="15" customHeight="1" x14ac:dyDescent="0.15"/>
    <row r="154" spans="1:7" ht="50.1" customHeight="1" x14ac:dyDescent="0.15">
      <c r="A154" s="6" t="s">
        <v>351</v>
      </c>
      <c r="B154" s="21" t="s">
        <v>44</v>
      </c>
      <c r="C154" s="21"/>
      <c r="D154" s="21"/>
      <c r="E154" s="6" t="s">
        <v>506</v>
      </c>
      <c r="F154" s="6" t="s">
        <v>507</v>
      </c>
      <c r="G154" s="6" t="s">
        <v>508</v>
      </c>
    </row>
    <row r="155" spans="1:7" ht="20.100000000000001" customHeight="1" x14ac:dyDescent="0.15">
      <c r="A155" s="6" t="s">
        <v>56</v>
      </c>
      <c r="B155" s="21" t="s">
        <v>56</v>
      </c>
      <c r="C155" s="21"/>
      <c r="D155" s="21"/>
      <c r="E155" s="6" t="s">
        <v>56</v>
      </c>
      <c r="F155" s="6" t="s">
        <v>56</v>
      </c>
      <c r="G155" s="6" t="s">
        <v>56</v>
      </c>
    </row>
    <row r="156" spans="1:7" ht="24.95" customHeight="1" x14ac:dyDescent="0.15"/>
    <row r="157" spans="1:7" ht="20.100000000000001" customHeight="1" x14ac:dyDescent="0.15">
      <c r="A157" s="23" t="s">
        <v>441</v>
      </c>
      <c r="B157" s="23"/>
      <c r="C157" s="24" t="s">
        <v>287</v>
      </c>
      <c r="D157" s="24"/>
      <c r="E157" s="24"/>
      <c r="F157" s="24"/>
      <c r="G157" s="24"/>
    </row>
    <row r="158" spans="1:7" ht="20.100000000000001" customHeight="1" x14ac:dyDescent="0.15">
      <c r="A158" s="23" t="s">
        <v>442</v>
      </c>
      <c r="B158" s="23"/>
      <c r="C158" s="24" t="s">
        <v>466</v>
      </c>
      <c r="D158" s="24"/>
      <c r="E158" s="24"/>
      <c r="F158" s="24"/>
      <c r="G158" s="24"/>
    </row>
    <row r="159" spans="1:7" ht="24.95" customHeight="1" x14ac:dyDescent="0.15">
      <c r="A159" s="23" t="s">
        <v>444</v>
      </c>
      <c r="B159" s="23"/>
      <c r="C159" s="24" t="s">
        <v>415</v>
      </c>
      <c r="D159" s="24"/>
      <c r="E159" s="24"/>
      <c r="F159" s="24"/>
      <c r="G159" s="24"/>
    </row>
    <row r="160" spans="1:7" ht="15" customHeight="1" x14ac:dyDescent="0.15"/>
    <row r="161" spans="1:7" ht="24.95" customHeight="1" x14ac:dyDescent="0.15">
      <c r="A161" s="15" t="s">
        <v>532</v>
      </c>
      <c r="B161" s="15"/>
      <c r="C161" s="15"/>
      <c r="D161" s="15"/>
      <c r="E161" s="15"/>
      <c r="F161" s="15"/>
      <c r="G161" s="15"/>
    </row>
    <row r="162" spans="1:7" ht="15" customHeight="1" x14ac:dyDescent="0.15"/>
    <row r="163" spans="1:7" ht="50.1" customHeight="1" x14ac:dyDescent="0.15">
      <c r="A163" s="6" t="s">
        <v>351</v>
      </c>
      <c r="B163" s="21" t="s">
        <v>44</v>
      </c>
      <c r="C163" s="21"/>
      <c r="D163" s="21"/>
      <c r="E163" s="6" t="s">
        <v>506</v>
      </c>
      <c r="F163" s="6" t="s">
        <v>507</v>
      </c>
      <c r="G163" s="6" t="s">
        <v>508</v>
      </c>
    </row>
    <row r="164" spans="1:7" ht="15" customHeight="1" x14ac:dyDescent="0.15">
      <c r="A164" s="6">
        <v>1</v>
      </c>
      <c r="B164" s="21">
        <v>2</v>
      </c>
      <c r="C164" s="21"/>
      <c r="D164" s="21"/>
      <c r="E164" s="6">
        <v>3</v>
      </c>
      <c r="F164" s="6">
        <v>4</v>
      </c>
      <c r="G164" s="6">
        <v>5</v>
      </c>
    </row>
    <row r="165" spans="1:7" ht="20.100000000000001" customHeight="1" x14ac:dyDescent="0.15">
      <c r="A165" s="6" t="s">
        <v>357</v>
      </c>
      <c r="B165" s="26" t="s">
        <v>533</v>
      </c>
      <c r="C165" s="26"/>
      <c r="D165" s="26"/>
      <c r="E165" s="9">
        <v>484.37</v>
      </c>
      <c r="F165" s="9">
        <v>1</v>
      </c>
      <c r="G165" s="9">
        <v>484.37</v>
      </c>
    </row>
    <row r="166" spans="1:7" ht="24.95" customHeight="1" x14ac:dyDescent="0.15">
      <c r="A166" s="25" t="s">
        <v>465</v>
      </c>
      <c r="B166" s="25"/>
      <c r="C166" s="25"/>
      <c r="D166" s="25"/>
      <c r="E166" s="25"/>
      <c r="F166" s="25"/>
      <c r="G166" s="11">
        <f>SUBTOTAL(9,G165:G165)</f>
        <v>484.37</v>
      </c>
    </row>
    <row r="167" spans="1:7" ht="20.100000000000001" customHeight="1" x14ac:dyDescent="0.15"/>
    <row r="168" spans="1:7" ht="24.95" customHeight="1" x14ac:dyDescent="0.15">
      <c r="A168" s="23" t="s">
        <v>444</v>
      </c>
      <c r="B168" s="23"/>
      <c r="C168" s="24" t="s">
        <v>418</v>
      </c>
      <c r="D168" s="24"/>
      <c r="E168" s="24"/>
      <c r="F168" s="24"/>
      <c r="G168" s="24"/>
    </row>
    <row r="169" spans="1:7" ht="15" customHeight="1" x14ac:dyDescent="0.15"/>
    <row r="170" spans="1:7" ht="24.95" customHeight="1" x14ac:dyDescent="0.15">
      <c r="A170" s="15" t="s">
        <v>532</v>
      </c>
      <c r="B170" s="15"/>
      <c r="C170" s="15"/>
      <c r="D170" s="15"/>
      <c r="E170" s="15"/>
      <c r="F170" s="15"/>
      <c r="G170" s="15"/>
    </row>
    <row r="171" spans="1:7" ht="15" customHeight="1" x14ac:dyDescent="0.15"/>
    <row r="172" spans="1:7" ht="50.1" customHeight="1" x14ac:dyDescent="0.15">
      <c r="A172" s="6" t="s">
        <v>351</v>
      </c>
      <c r="B172" s="21" t="s">
        <v>44</v>
      </c>
      <c r="C172" s="21"/>
      <c r="D172" s="21"/>
      <c r="E172" s="6" t="s">
        <v>506</v>
      </c>
      <c r="F172" s="6" t="s">
        <v>507</v>
      </c>
      <c r="G172" s="6" t="s">
        <v>508</v>
      </c>
    </row>
    <row r="173" spans="1:7" ht="20.100000000000001" customHeight="1" x14ac:dyDescent="0.15">
      <c r="A173" s="6" t="s">
        <v>56</v>
      </c>
      <c r="B173" s="21" t="s">
        <v>56</v>
      </c>
      <c r="C173" s="21"/>
      <c r="D173" s="21"/>
      <c r="E173" s="6" t="s">
        <v>56</v>
      </c>
      <c r="F173" s="6" t="s">
        <v>56</v>
      </c>
      <c r="G173" s="6" t="s">
        <v>56</v>
      </c>
    </row>
    <row r="174" spans="1:7" ht="20.100000000000001" customHeight="1" x14ac:dyDescent="0.15"/>
    <row r="175" spans="1:7" ht="24.95" customHeight="1" x14ac:dyDescent="0.15">
      <c r="A175" s="23" t="s">
        <v>444</v>
      </c>
      <c r="B175" s="23"/>
      <c r="C175" s="24" t="s">
        <v>421</v>
      </c>
      <c r="D175" s="24"/>
      <c r="E175" s="24"/>
      <c r="F175" s="24"/>
      <c r="G175" s="24"/>
    </row>
    <row r="176" spans="1:7" ht="15" customHeight="1" x14ac:dyDescent="0.15"/>
    <row r="177" spans="1:7" ht="24.95" customHeight="1" x14ac:dyDescent="0.15">
      <c r="A177" s="15" t="s">
        <v>532</v>
      </c>
      <c r="B177" s="15"/>
      <c r="C177" s="15"/>
      <c r="D177" s="15"/>
      <c r="E177" s="15"/>
      <c r="F177" s="15"/>
      <c r="G177" s="15"/>
    </row>
    <row r="178" spans="1:7" ht="15" customHeight="1" x14ac:dyDescent="0.15"/>
    <row r="179" spans="1:7" ht="50.1" customHeight="1" x14ac:dyDescent="0.15">
      <c r="A179" s="6" t="s">
        <v>351</v>
      </c>
      <c r="B179" s="21" t="s">
        <v>44</v>
      </c>
      <c r="C179" s="21"/>
      <c r="D179" s="21"/>
      <c r="E179" s="6" t="s">
        <v>506</v>
      </c>
      <c r="F179" s="6" t="s">
        <v>507</v>
      </c>
      <c r="G179" s="6" t="s">
        <v>508</v>
      </c>
    </row>
    <row r="180" spans="1:7" ht="20.100000000000001" customHeight="1" x14ac:dyDescent="0.15">
      <c r="A180" s="6" t="s">
        <v>56</v>
      </c>
      <c r="B180" s="21" t="s">
        <v>56</v>
      </c>
      <c r="C180" s="21"/>
      <c r="D180" s="21"/>
      <c r="E180" s="6" t="s">
        <v>56</v>
      </c>
      <c r="F180" s="6" t="s">
        <v>56</v>
      </c>
      <c r="G180" s="6" t="s">
        <v>56</v>
      </c>
    </row>
  </sheetData>
  <sheetProtection password="8A92" sheet="1" objects="1" scenarios="1"/>
  <mergeCells count="144">
    <mergeCell ref="A175:B175"/>
    <mergeCell ref="C175:G175"/>
    <mergeCell ref="A177:G177"/>
    <mergeCell ref="B179:D179"/>
    <mergeCell ref="B180:D180"/>
    <mergeCell ref="A168:B168"/>
    <mergeCell ref="C168:G168"/>
    <mergeCell ref="A170:G170"/>
    <mergeCell ref="B172:D172"/>
    <mergeCell ref="B173:D173"/>
    <mergeCell ref="A161:G161"/>
    <mergeCell ref="B163:D163"/>
    <mergeCell ref="B164:D164"/>
    <mergeCell ref="B165:D165"/>
    <mergeCell ref="A166:F166"/>
    <mergeCell ref="A157:B157"/>
    <mergeCell ref="C157:G157"/>
    <mergeCell ref="A158:B158"/>
    <mergeCell ref="C158:G158"/>
    <mergeCell ref="A159:B159"/>
    <mergeCell ref="C159:G159"/>
    <mergeCell ref="A150:B150"/>
    <mergeCell ref="C150:G150"/>
    <mergeCell ref="A152:G152"/>
    <mergeCell ref="B154:D154"/>
    <mergeCell ref="B155:D155"/>
    <mergeCell ref="A143:B143"/>
    <mergeCell ref="C143:G143"/>
    <mergeCell ref="A145:G145"/>
    <mergeCell ref="B147:D147"/>
    <mergeCell ref="B148:D148"/>
    <mergeCell ref="A136:B136"/>
    <mergeCell ref="C136:G136"/>
    <mergeCell ref="A138:G138"/>
    <mergeCell ref="B140:D140"/>
    <mergeCell ref="B141:D141"/>
    <mergeCell ref="A129:B129"/>
    <mergeCell ref="C129:G129"/>
    <mergeCell ref="A131:G131"/>
    <mergeCell ref="B133:D133"/>
    <mergeCell ref="B134:D134"/>
    <mergeCell ref="A122:B122"/>
    <mergeCell ref="C122:G122"/>
    <mergeCell ref="A124:G124"/>
    <mergeCell ref="B126:D126"/>
    <mergeCell ref="B127:D127"/>
    <mergeCell ref="A115:B115"/>
    <mergeCell ref="C115:G115"/>
    <mergeCell ref="A117:G117"/>
    <mergeCell ref="B119:D119"/>
    <mergeCell ref="B120:D120"/>
    <mergeCell ref="A108:B108"/>
    <mergeCell ref="C108:G108"/>
    <mergeCell ref="A110:G110"/>
    <mergeCell ref="B112:D112"/>
    <mergeCell ref="B113:D113"/>
    <mergeCell ref="A101:B101"/>
    <mergeCell ref="C101:G101"/>
    <mergeCell ref="A103:G103"/>
    <mergeCell ref="B105:D105"/>
    <mergeCell ref="B106:D106"/>
    <mergeCell ref="A94:G94"/>
    <mergeCell ref="B96:D96"/>
    <mergeCell ref="B97:D97"/>
    <mergeCell ref="B98:D98"/>
    <mergeCell ref="A99:F99"/>
    <mergeCell ref="A90:B90"/>
    <mergeCell ref="C90:G90"/>
    <mergeCell ref="A91:B91"/>
    <mergeCell ref="C91:G91"/>
    <mergeCell ref="A92:B92"/>
    <mergeCell ref="C92:G92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scale="90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3" t="s">
        <v>441</v>
      </c>
      <c r="B2" s="23"/>
      <c r="C2" s="24" t="s">
        <v>311</v>
      </c>
      <c r="D2" s="24"/>
      <c r="E2" s="24"/>
      <c r="F2" s="24"/>
      <c r="G2" s="24"/>
    </row>
    <row r="3" spans="1:7" ht="20.100000000000001" customHeight="1" x14ac:dyDescent="0.15">
      <c r="A3" s="23" t="s">
        <v>442</v>
      </c>
      <c r="B3" s="23"/>
      <c r="C3" s="24" t="s">
        <v>443</v>
      </c>
      <c r="D3" s="24"/>
      <c r="E3" s="24"/>
      <c r="F3" s="24"/>
      <c r="G3" s="24"/>
    </row>
    <row r="4" spans="1:7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</row>
    <row r="5" spans="1:7" ht="15" customHeight="1" x14ac:dyDescent="0.15"/>
    <row r="6" spans="1:7" ht="24.95" customHeight="1" x14ac:dyDescent="0.15">
      <c r="A6" s="15" t="s">
        <v>534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351</v>
      </c>
      <c r="B8" s="21" t="s">
        <v>511</v>
      </c>
      <c r="C8" s="21"/>
      <c r="D8" s="6" t="s">
        <v>535</v>
      </c>
      <c r="E8" s="6" t="s">
        <v>536</v>
      </c>
      <c r="F8" s="6" t="s">
        <v>537</v>
      </c>
      <c r="G8" s="6" t="s">
        <v>538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 x14ac:dyDescent="0.15">
      <c r="A10" s="6" t="s">
        <v>539</v>
      </c>
      <c r="B10" s="26" t="s">
        <v>540</v>
      </c>
      <c r="C10" s="26"/>
      <c r="D10" s="6"/>
      <c r="E10" s="9">
        <v>1</v>
      </c>
      <c r="F10" s="9">
        <v>137075.76999999999</v>
      </c>
      <c r="G10" s="9">
        <v>137075.76999999999</v>
      </c>
    </row>
    <row r="11" spans="1:7" ht="24.95" customHeight="1" x14ac:dyDescent="0.15">
      <c r="A11" s="25" t="s">
        <v>541</v>
      </c>
      <c r="B11" s="25"/>
      <c r="C11" s="25"/>
      <c r="D11" s="25"/>
      <c r="E11" s="11">
        <f>SUBTOTAL(9,E10:E10)</f>
        <v>1</v>
      </c>
      <c r="F11" s="11" t="s">
        <v>82</v>
      </c>
      <c r="G11" s="11">
        <f>SUBTOTAL(9,G10:G10)</f>
        <v>137075.76999999999</v>
      </c>
    </row>
    <row r="12" spans="1:7" ht="24.95" customHeight="1" x14ac:dyDescent="0.15">
      <c r="A12" s="25" t="s">
        <v>542</v>
      </c>
      <c r="B12" s="25"/>
      <c r="C12" s="25"/>
      <c r="D12" s="25"/>
      <c r="E12" s="25"/>
      <c r="F12" s="25"/>
      <c r="G12" s="11">
        <f>SUBTOTAL(9,G10:G11)</f>
        <v>137075.76999999999</v>
      </c>
    </row>
    <row r="13" spans="1:7" ht="24.95" customHeight="1" x14ac:dyDescent="0.15"/>
    <row r="14" spans="1:7" ht="20.100000000000001" customHeight="1" x14ac:dyDescent="0.15">
      <c r="A14" s="23" t="s">
        <v>441</v>
      </c>
      <c r="B14" s="23"/>
      <c r="C14" s="24" t="s">
        <v>311</v>
      </c>
      <c r="D14" s="24"/>
      <c r="E14" s="24"/>
      <c r="F14" s="24"/>
      <c r="G14" s="24"/>
    </row>
    <row r="15" spans="1:7" ht="20.100000000000001" customHeight="1" x14ac:dyDescent="0.15">
      <c r="A15" s="23" t="s">
        <v>442</v>
      </c>
      <c r="B15" s="23"/>
      <c r="C15" s="24" t="s">
        <v>443</v>
      </c>
      <c r="D15" s="24"/>
      <c r="E15" s="24"/>
      <c r="F15" s="24"/>
      <c r="G15" s="24"/>
    </row>
    <row r="16" spans="1:7" ht="24.95" customHeight="1" x14ac:dyDescent="0.15">
      <c r="A16" s="23" t="s">
        <v>444</v>
      </c>
      <c r="B16" s="23"/>
      <c r="C16" s="24" t="s">
        <v>415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543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351</v>
      </c>
      <c r="B20" s="21" t="s">
        <v>511</v>
      </c>
      <c r="C20" s="21"/>
      <c r="D20" s="6" t="s">
        <v>535</v>
      </c>
      <c r="E20" s="6" t="s">
        <v>536</v>
      </c>
      <c r="F20" s="6" t="s">
        <v>537</v>
      </c>
      <c r="G20" s="6" t="s">
        <v>538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 x14ac:dyDescent="0.15">
      <c r="A22" s="6" t="s">
        <v>544</v>
      </c>
      <c r="B22" s="26" t="s">
        <v>545</v>
      </c>
      <c r="C22" s="26"/>
      <c r="D22" s="6"/>
      <c r="E22" s="9">
        <v>1</v>
      </c>
      <c r="F22" s="9">
        <v>7093817.8300000001</v>
      </c>
      <c r="G22" s="9">
        <v>7093817.8300000001</v>
      </c>
    </row>
    <row r="23" spans="1:7" ht="24.95" customHeight="1" x14ac:dyDescent="0.15">
      <c r="A23" s="25" t="s">
        <v>541</v>
      </c>
      <c r="B23" s="25"/>
      <c r="C23" s="25"/>
      <c r="D23" s="25"/>
      <c r="E23" s="11">
        <f>SUBTOTAL(9,E22:E22)</f>
        <v>1</v>
      </c>
      <c r="F23" s="11" t="s">
        <v>82</v>
      </c>
      <c r="G23" s="11">
        <f>SUBTOTAL(9,G22:G22)</f>
        <v>7093817.8300000001</v>
      </c>
    </row>
    <row r="24" spans="1:7" ht="24.95" customHeight="1" x14ac:dyDescent="0.15">
      <c r="A24" s="25" t="s">
        <v>542</v>
      </c>
      <c r="B24" s="25"/>
      <c r="C24" s="25"/>
      <c r="D24" s="25"/>
      <c r="E24" s="25"/>
      <c r="F24" s="25"/>
      <c r="G24" s="11">
        <f>SUBTOTAL(9,G22:G23)</f>
        <v>7093817.8300000001</v>
      </c>
    </row>
    <row r="25" spans="1:7" ht="24.95" customHeight="1" x14ac:dyDescent="0.15"/>
    <row r="26" spans="1:7" ht="20.100000000000001" customHeight="1" x14ac:dyDescent="0.15">
      <c r="A26" s="23" t="s">
        <v>441</v>
      </c>
      <c r="B26" s="23"/>
      <c r="C26" s="24" t="s">
        <v>311</v>
      </c>
      <c r="D26" s="24"/>
      <c r="E26" s="24"/>
      <c r="F26" s="24"/>
      <c r="G26" s="24"/>
    </row>
    <row r="27" spans="1:7" ht="20.100000000000001" customHeight="1" x14ac:dyDescent="0.15">
      <c r="A27" s="23" t="s">
        <v>442</v>
      </c>
      <c r="B27" s="23"/>
      <c r="C27" s="24" t="s">
        <v>443</v>
      </c>
      <c r="D27" s="24"/>
      <c r="E27" s="24"/>
      <c r="F27" s="24"/>
      <c r="G27" s="24"/>
    </row>
    <row r="28" spans="1:7" ht="24.95" customHeight="1" x14ac:dyDescent="0.15">
      <c r="A28" s="23" t="s">
        <v>444</v>
      </c>
      <c r="B28" s="23"/>
      <c r="C28" s="24" t="s">
        <v>415</v>
      </c>
      <c r="D28" s="24"/>
      <c r="E28" s="24"/>
      <c r="F28" s="24"/>
      <c r="G28" s="24"/>
    </row>
    <row r="29" spans="1:7" ht="15" customHeight="1" x14ac:dyDescent="0.15"/>
    <row r="30" spans="1:7" ht="24.95" customHeight="1" x14ac:dyDescent="0.15">
      <c r="A30" s="15" t="s">
        <v>546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.1" customHeight="1" x14ac:dyDescent="0.15">
      <c r="A32" s="6" t="s">
        <v>351</v>
      </c>
      <c r="B32" s="21" t="s">
        <v>511</v>
      </c>
      <c r="C32" s="21"/>
      <c r="D32" s="6" t="s">
        <v>535</v>
      </c>
      <c r="E32" s="6" t="s">
        <v>536</v>
      </c>
      <c r="F32" s="6" t="s">
        <v>537</v>
      </c>
      <c r="G32" s="6" t="s">
        <v>538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39.950000000000003" customHeight="1" x14ac:dyDescent="0.15">
      <c r="A34" s="6" t="s">
        <v>547</v>
      </c>
      <c r="B34" s="26" t="s">
        <v>548</v>
      </c>
      <c r="C34" s="26"/>
      <c r="D34" s="6"/>
      <c r="E34" s="9">
        <v>1</v>
      </c>
      <c r="F34" s="9">
        <v>54300</v>
      </c>
      <c r="G34" s="9">
        <v>54300</v>
      </c>
    </row>
    <row r="35" spans="1:7" ht="24.95" customHeight="1" x14ac:dyDescent="0.15">
      <c r="A35" s="25" t="s">
        <v>541</v>
      </c>
      <c r="B35" s="25"/>
      <c r="C35" s="25"/>
      <c r="D35" s="25"/>
      <c r="E35" s="11">
        <f>SUBTOTAL(9,E34:E34)</f>
        <v>1</v>
      </c>
      <c r="F35" s="11" t="s">
        <v>82</v>
      </c>
      <c r="G35" s="11">
        <f>SUBTOTAL(9,G34:G34)</f>
        <v>54300</v>
      </c>
    </row>
    <row r="36" spans="1:7" ht="24.95" customHeight="1" x14ac:dyDescent="0.15">
      <c r="A36" s="25" t="s">
        <v>542</v>
      </c>
      <c r="B36" s="25"/>
      <c r="C36" s="25"/>
      <c r="D36" s="25"/>
      <c r="E36" s="25"/>
      <c r="F36" s="25"/>
      <c r="G36" s="11">
        <f>SUBTOTAL(9,G34:G35)</f>
        <v>54300</v>
      </c>
    </row>
    <row r="37" spans="1:7" ht="24.95" customHeight="1" x14ac:dyDescent="0.15"/>
    <row r="38" spans="1:7" ht="20.100000000000001" customHeight="1" x14ac:dyDescent="0.15">
      <c r="A38" s="23" t="s">
        <v>441</v>
      </c>
      <c r="B38" s="23"/>
      <c r="C38" s="24" t="s">
        <v>311</v>
      </c>
      <c r="D38" s="24"/>
      <c r="E38" s="24"/>
      <c r="F38" s="24"/>
      <c r="G38" s="24"/>
    </row>
    <row r="39" spans="1:7" ht="20.100000000000001" customHeight="1" x14ac:dyDescent="0.15">
      <c r="A39" s="23" t="s">
        <v>442</v>
      </c>
      <c r="B39" s="23"/>
      <c r="C39" s="24" t="s">
        <v>443</v>
      </c>
      <c r="D39" s="24"/>
      <c r="E39" s="24"/>
      <c r="F39" s="24"/>
      <c r="G39" s="24"/>
    </row>
    <row r="40" spans="1:7" ht="24.95" customHeight="1" x14ac:dyDescent="0.15">
      <c r="A40" s="23" t="s">
        <v>444</v>
      </c>
      <c r="B40" s="23"/>
      <c r="C40" s="24" t="s">
        <v>415</v>
      </c>
      <c r="D40" s="24"/>
      <c r="E40" s="24"/>
      <c r="F40" s="24"/>
      <c r="G40" s="24"/>
    </row>
    <row r="41" spans="1:7" ht="15" customHeight="1" x14ac:dyDescent="0.15"/>
    <row r="42" spans="1:7" ht="24.95" customHeight="1" x14ac:dyDescent="0.15">
      <c r="A42" s="15" t="s">
        <v>549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351</v>
      </c>
      <c r="B44" s="21" t="s">
        <v>511</v>
      </c>
      <c r="C44" s="21"/>
      <c r="D44" s="6" t="s">
        <v>535</v>
      </c>
      <c r="E44" s="6" t="s">
        <v>536</v>
      </c>
      <c r="F44" s="6" t="s">
        <v>537</v>
      </c>
      <c r="G44" s="6" t="s">
        <v>538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550</v>
      </c>
      <c r="B46" s="26" t="s">
        <v>551</v>
      </c>
      <c r="C46" s="26"/>
      <c r="D46" s="6"/>
      <c r="E46" s="9">
        <v>1</v>
      </c>
      <c r="F46" s="9">
        <v>37510</v>
      </c>
      <c r="G46" s="9">
        <v>37510</v>
      </c>
    </row>
    <row r="47" spans="1:7" ht="24.95" customHeight="1" x14ac:dyDescent="0.15">
      <c r="A47" s="25" t="s">
        <v>541</v>
      </c>
      <c r="B47" s="25"/>
      <c r="C47" s="25"/>
      <c r="D47" s="25"/>
      <c r="E47" s="11">
        <f>SUBTOTAL(9,E46:E46)</f>
        <v>1</v>
      </c>
      <c r="F47" s="11" t="s">
        <v>82</v>
      </c>
      <c r="G47" s="11">
        <f>SUBTOTAL(9,G46:G46)</f>
        <v>37510</v>
      </c>
    </row>
    <row r="48" spans="1:7" ht="39.950000000000003" customHeight="1" x14ac:dyDescent="0.15">
      <c r="A48" s="6" t="s">
        <v>552</v>
      </c>
      <c r="B48" s="26" t="s">
        <v>553</v>
      </c>
      <c r="C48" s="26"/>
      <c r="D48" s="6"/>
      <c r="E48" s="9">
        <v>1</v>
      </c>
      <c r="F48" s="9">
        <v>846020.75</v>
      </c>
      <c r="G48" s="9">
        <v>846020.75</v>
      </c>
    </row>
    <row r="49" spans="1:7" ht="24.95" customHeight="1" x14ac:dyDescent="0.15">
      <c r="A49" s="25" t="s">
        <v>541</v>
      </c>
      <c r="B49" s="25"/>
      <c r="C49" s="25"/>
      <c r="D49" s="25"/>
      <c r="E49" s="11">
        <f>SUBTOTAL(9,E48:E48)</f>
        <v>1</v>
      </c>
      <c r="F49" s="11" t="s">
        <v>82</v>
      </c>
      <c r="G49" s="11">
        <f>SUBTOTAL(9,G48:G48)</f>
        <v>846020.75</v>
      </c>
    </row>
    <row r="50" spans="1:7" ht="24.95" customHeight="1" x14ac:dyDescent="0.15">
      <c r="A50" s="25" t="s">
        <v>542</v>
      </c>
      <c r="B50" s="25"/>
      <c r="C50" s="25"/>
      <c r="D50" s="25"/>
      <c r="E50" s="25"/>
      <c r="F50" s="25"/>
      <c r="G50" s="11">
        <f>SUBTOTAL(9,G46:G49)</f>
        <v>883530.75</v>
      </c>
    </row>
    <row r="51" spans="1:7" ht="24.95" customHeight="1" x14ac:dyDescent="0.15"/>
    <row r="52" spans="1:7" ht="20.100000000000001" customHeight="1" x14ac:dyDescent="0.15">
      <c r="A52" s="23" t="s">
        <v>441</v>
      </c>
      <c r="B52" s="23"/>
      <c r="C52" s="24" t="s">
        <v>311</v>
      </c>
      <c r="D52" s="24"/>
      <c r="E52" s="24"/>
      <c r="F52" s="24"/>
      <c r="G52" s="24"/>
    </row>
    <row r="53" spans="1:7" ht="20.100000000000001" customHeight="1" x14ac:dyDescent="0.15">
      <c r="A53" s="23" t="s">
        <v>442</v>
      </c>
      <c r="B53" s="23"/>
      <c r="C53" s="24" t="s">
        <v>466</v>
      </c>
      <c r="D53" s="24"/>
      <c r="E53" s="24"/>
      <c r="F53" s="24"/>
      <c r="G53" s="24"/>
    </row>
    <row r="54" spans="1:7" ht="24.95" customHeight="1" x14ac:dyDescent="0.15">
      <c r="A54" s="23" t="s">
        <v>444</v>
      </c>
      <c r="B54" s="23"/>
      <c r="C54" s="24" t="s">
        <v>415</v>
      </c>
      <c r="D54" s="24"/>
      <c r="E54" s="24"/>
      <c r="F54" s="24"/>
      <c r="G54" s="24"/>
    </row>
    <row r="55" spans="1:7" ht="15" customHeight="1" x14ac:dyDescent="0.15"/>
    <row r="56" spans="1:7" ht="24.95" customHeight="1" x14ac:dyDescent="0.15">
      <c r="A56" s="15" t="s">
        <v>554</v>
      </c>
      <c r="B56" s="15"/>
      <c r="C56" s="15"/>
      <c r="D56" s="15"/>
      <c r="E56" s="15"/>
      <c r="F56" s="15"/>
      <c r="G56" s="15"/>
    </row>
    <row r="57" spans="1:7" ht="15" customHeight="1" x14ac:dyDescent="0.15"/>
    <row r="58" spans="1:7" ht="50.1" customHeight="1" x14ac:dyDescent="0.15">
      <c r="A58" s="6" t="s">
        <v>351</v>
      </c>
      <c r="B58" s="21" t="s">
        <v>511</v>
      </c>
      <c r="C58" s="21"/>
      <c r="D58" s="6" t="s">
        <v>535</v>
      </c>
      <c r="E58" s="6" t="s">
        <v>536</v>
      </c>
      <c r="F58" s="6" t="s">
        <v>537</v>
      </c>
      <c r="G58" s="6" t="s">
        <v>538</v>
      </c>
    </row>
    <row r="59" spans="1:7" ht="15" customHeight="1" x14ac:dyDescent="0.15">
      <c r="A59" s="6">
        <v>1</v>
      </c>
      <c r="B59" s="21">
        <v>2</v>
      </c>
      <c r="C59" s="21"/>
      <c r="D59" s="6">
        <v>3</v>
      </c>
      <c r="E59" s="6">
        <v>4</v>
      </c>
      <c r="F59" s="6">
        <v>5</v>
      </c>
      <c r="G59" s="6">
        <v>6</v>
      </c>
    </row>
    <row r="60" spans="1:7" ht="39.950000000000003" customHeight="1" x14ac:dyDescent="0.15">
      <c r="A60" s="6" t="s">
        <v>357</v>
      </c>
      <c r="B60" s="26" t="s">
        <v>555</v>
      </c>
      <c r="C60" s="26"/>
      <c r="D60" s="6"/>
      <c r="E60" s="9">
        <v>1</v>
      </c>
      <c r="F60" s="9">
        <v>11829</v>
      </c>
      <c r="G60" s="9">
        <v>11829</v>
      </c>
    </row>
    <row r="61" spans="1:7" ht="24.95" customHeight="1" x14ac:dyDescent="0.15">
      <c r="A61" s="25" t="s">
        <v>541</v>
      </c>
      <c r="B61" s="25"/>
      <c r="C61" s="25"/>
      <c r="D61" s="25"/>
      <c r="E61" s="11">
        <f>SUBTOTAL(9,E60:E60)</f>
        <v>1</v>
      </c>
      <c r="F61" s="11" t="s">
        <v>82</v>
      </c>
      <c r="G61" s="11">
        <f>SUBTOTAL(9,G60:G60)</f>
        <v>11829</v>
      </c>
    </row>
    <row r="62" spans="1:7" ht="39.950000000000003" customHeight="1" x14ac:dyDescent="0.15">
      <c r="A62" s="6" t="s">
        <v>59</v>
      </c>
      <c r="B62" s="26" t="s">
        <v>556</v>
      </c>
      <c r="C62" s="26"/>
      <c r="D62" s="6"/>
      <c r="E62" s="9">
        <v>1</v>
      </c>
      <c r="F62" s="9">
        <v>928.8</v>
      </c>
      <c r="G62" s="9">
        <v>928.8</v>
      </c>
    </row>
    <row r="63" spans="1:7" ht="24.95" customHeight="1" x14ac:dyDescent="0.15">
      <c r="A63" s="25" t="s">
        <v>541</v>
      </c>
      <c r="B63" s="25"/>
      <c r="C63" s="25"/>
      <c r="D63" s="25"/>
      <c r="E63" s="11">
        <f>SUBTOTAL(9,E62:E62)</f>
        <v>1</v>
      </c>
      <c r="F63" s="11" t="s">
        <v>82</v>
      </c>
      <c r="G63" s="11">
        <f>SUBTOTAL(9,G62:G62)</f>
        <v>928.8</v>
      </c>
    </row>
    <row r="64" spans="1:7" ht="24.95" customHeight="1" x14ac:dyDescent="0.15">
      <c r="A64" s="25" t="s">
        <v>542</v>
      </c>
      <c r="B64" s="25"/>
      <c r="C64" s="25"/>
      <c r="D64" s="25"/>
      <c r="E64" s="25"/>
      <c r="F64" s="25"/>
      <c r="G64" s="11">
        <f>SUBTOTAL(9,G60:G63)</f>
        <v>12757.8</v>
      </c>
    </row>
    <row r="65" spans="1:7" ht="24.95" customHeight="1" x14ac:dyDescent="0.15"/>
    <row r="66" spans="1:7" ht="20.100000000000001" customHeight="1" x14ac:dyDescent="0.15">
      <c r="A66" s="23" t="s">
        <v>441</v>
      </c>
      <c r="B66" s="23"/>
      <c r="C66" s="24" t="s">
        <v>311</v>
      </c>
      <c r="D66" s="24"/>
      <c r="E66" s="24"/>
      <c r="F66" s="24"/>
      <c r="G66" s="24"/>
    </row>
    <row r="67" spans="1:7" ht="20.100000000000001" customHeight="1" x14ac:dyDescent="0.15">
      <c r="A67" s="23" t="s">
        <v>442</v>
      </c>
      <c r="B67" s="23"/>
      <c r="C67" s="24" t="s">
        <v>466</v>
      </c>
      <c r="D67" s="24"/>
      <c r="E67" s="24"/>
      <c r="F67" s="24"/>
      <c r="G67" s="24"/>
    </row>
    <row r="68" spans="1:7" ht="24.95" customHeight="1" x14ac:dyDescent="0.15">
      <c r="A68" s="23" t="s">
        <v>444</v>
      </c>
      <c r="B68" s="23"/>
      <c r="C68" s="24" t="s">
        <v>415</v>
      </c>
      <c r="D68" s="24"/>
      <c r="E68" s="24"/>
      <c r="F68" s="24"/>
      <c r="G68" s="24"/>
    </row>
    <row r="69" spans="1:7" ht="15" customHeight="1" x14ac:dyDescent="0.15"/>
    <row r="70" spans="1:7" ht="24.95" customHeight="1" x14ac:dyDescent="0.15">
      <c r="A70" s="15" t="s">
        <v>557</v>
      </c>
      <c r="B70" s="15"/>
      <c r="C70" s="15"/>
      <c r="D70" s="15"/>
      <c r="E70" s="15"/>
      <c r="F70" s="15"/>
      <c r="G70" s="15"/>
    </row>
    <row r="71" spans="1:7" ht="15" customHeight="1" x14ac:dyDescent="0.15"/>
    <row r="72" spans="1:7" ht="50.1" customHeight="1" x14ac:dyDescent="0.15">
      <c r="A72" s="6" t="s">
        <v>351</v>
      </c>
      <c r="B72" s="21" t="s">
        <v>511</v>
      </c>
      <c r="C72" s="21"/>
      <c r="D72" s="6" t="s">
        <v>535</v>
      </c>
      <c r="E72" s="6" t="s">
        <v>536</v>
      </c>
      <c r="F72" s="6" t="s">
        <v>537</v>
      </c>
      <c r="G72" s="6" t="s">
        <v>538</v>
      </c>
    </row>
    <row r="73" spans="1:7" ht="15" customHeight="1" x14ac:dyDescent="0.15">
      <c r="A73" s="6">
        <v>1</v>
      </c>
      <c r="B73" s="21">
        <v>2</v>
      </c>
      <c r="C73" s="21"/>
      <c r="D73" s="6">
        <v>3</v>
      </c>
      <c r="E73" s="6">
        <v>4</v>
      </c>
      <c r="F73" s="6">
        <v>5</v>
      </c>
      <c r="G73" s="6">
        <v>6</v>
      </c>
    </row>
    <row r="74" spans="1:7" ht="39.950000000000003" customHeight="1" x14ac:dyDescent="0.15">
      <c r="A74" s="6" t="s">
        <v>458</v>
      </c>
      <c r="B74" s="26" t="s">
        <v>558</v>
      </c>
      <c r="C74" s="26"/>
      <c r="D74" s="6"/>
      <c r="E74" s="9">
        <v>1</v>
      </c>
      <c r="F74" s="9">
        <v>219048.16</v>
      </c>
      <c r="G74" s="9">
        <v>219048.16</v>
      </c>
    </row>
    <row r="75" spans="1:7" ht="24.95" customHeight="1" x14ac:dyDescent="0.15">
      <c r="A75" s="25" t="s">
        <v>541</v>
      </c>
      <c r="B75" s="25"/>
      <c r="C75" s="25"/>
      <c r="D75" s="25"/>
      <c r="E75" s="11">
        <f>SUBTOTAL(9,E74:E74)</f>
        <v>1</v>
      </c>
      <c r="F75" s="11" t="s">
        <v>82</v>
      </c>
      <c r="G75" s="11">
        <f>SUBTOTAL(9,G74:G74)</f>
        <v>219048.16</v>
      </c>
    </row>
    <row r="76" spans="1:7" ht="39.950000000000003" customHeight="1" x14ac:dyDescent="0.15">
      <c r="A76" s="6" t="s">
        <v>459</v>
      </c>
      <c r="B76" s="26" t="s">
        <v>559</v>
      </c>
      <c r="C76" s="26"/>
      <c r="D76" s="6"/>
      <c r="E76" s="9">
        <v>1</v>
      </c>
      <c r="F76" s="9">
        <v>4597.7</v>
      </c>
      <c r="G76" s="9">
        <v>4597.7</v>
      </c>
    </row>
    <row r="77" spans="1:7" ht="24.95" customHeight="1" x14ac:dyDescent="0.15">
      <c r="A77" s="25" t="s">
        <v>541</v>
      </c>
      <c r="B77" s="25"/>
      <c r="C77" s="25"/>
      <c r="D77" s="25"/>
      <c r="E77" s="11">
        <f>SUBTOTAL(9,E76:E76)</f>
        <v>1</v>
      </c>
      <c r="F77" s="11" t="s">
        <v>82</v>
      </c>
      <c r="G77" s="11">
        <f>SUBTOTAL(9,G76:G76)</f>
        <v>4597.7</v>
      </c>
    </row>
    <row r="78" spans="1:7" ht="39.950000000000003" customHeight="1" x14ac:dyDescent="0.15">
      <c r="A78" s="6" t="s">
        <v>460</v>
      </c>
      <c r="B78" s="26" t="s">
        <v>560</v>
      </c>
      <c r="C78" s="26"/>
      <c r="D78" s="6"/>
      <c r="E78" s="9">
        <v>1</v>
      </c>
      <c r="F78" s="9">
        <v>164437.38</v>
      </c>
      <c r="G78" s="9">
        <v>164437.38</v>
      </c>
    </row>
    <row r="79" spans="1:7" ht="24.95" customHeight="1" x14ac:dyDescent="0.15">
      <c r="A79" s="25" t="s">
        <v>541</v>
      </c>
      <c r="B79" s="25"/>
      <c r="C79" s="25"/>
      <c r="D79" s="25"/>
      <c r="E79" s="11">
        <f>SUBTOTAL(9,E78:E78)</f>
        <v>1</v>
      </c>
      <c r="F79" s="11" t="s">
        <v>82</v>
      </c>
      <c r="G79" s="11">
        <f>SUBTOTAL(9,G78:G78)</f>
        <v>164437.38</v>
      </c>
    </row>
    <row r="80" spans="1:7" ht="39.950000000000003" customHeight="1" x14ac:dyDescent="0.15">
      <c r="A80" s="6" t="s">
        <v>461</v>
      </c>
      <c r="B80" s="26" t="s">
        <v>560</v>
      </c>
      <c r="C80" s="26"/>
      <c r="D80" s="6"/>
      <c r="E80" s="9">
        <v>1</v>
      </c>
      <c r="F80" s="9">
        <v>10000</v>
      </c>
      <c r="G80" s="9">
        <v>10000</v>
      </c>
    </row>
    <row r="81" spans="1:7" ht="24.95" customHeight="1" x14ac:dyDescent="0.15">
      <c r="A81" s="25" t="s">
        <v>541</v>
      </c>
      <c r="B81" s="25"/>
      <c r="C81" s="25"/>
      <c r="D81" s="25"/>
      <c r="E81" s="11">
        <f>SUBTOTAL(9,E80:E80)</f>
        <v>1</v>
      </c>
      <c r="F81" s="11" t="s">
        <v>82</v>
      </c>
      <c r="G81" s="11">
        <f>SUBTOTAL(9,G80:G80)</f>
        <v>10000</v>
      </c>
    </row>
    <row r="82" spans="1:7" ht="24.95" customHeight="1" x14ac:dyDescent="0.15">
      <c r="A82" s="25" t="s">
        <v>542</v>
      </c>
      <c r="B82" s="25"/>
      <c r="C82" s="25"/>
      <c r="D82" s="25"/>
      <c r="E82" s="25"/>
      <c r="F82" s="25"/>
      <c r="G82" s="11">
        <f>SUBTOTAL(9,G74:G81)</f>
        <v>398083.24</v>
      </c>
    </row>
    <row r="83" spans="1:7" ht="24.95" customHeight="1" x14ac:dyDescent="0.15"/>
    <row r="84" spans="1:7" ht="20.100000000000001" customHeight="1" x14ac:dyDescent="0.15">
      <c r="A84" s="23" t="s">
        <v>441</v>
      </c>
      <c r="B84" s="23"/>
      <c r="C84" s="24" t="s">
        <v>311</v>
      </c>
      <c r="D84" s="24"/>
      <c r="E84" s="24"/>
      <c r="F84" s="24"/>
      <c r="G84" s="24"/>
    </row>
    <row r="85" spans="1:7" ht="20.100000000000001" customHeight="1" x14ac:dyDescent="0.15">
      <c r="A85" s="23" t="s">
        <v>442</v>
      </c>
      <c r="B85" s="23"/>
      <c r="C85" s="24" t="s">
        <v>466</v>
      </c>
      <c r="D85" s="24"/>
      <c r="E85" s="24"/>
      <c r="F85" s="24"/>
      <c r="G85" s="24"/>
    </row>
    <row r="86" spans="1:7" ht="24.95" customHeight="1" x14ac:dyDescent="0.15">
      <c r="A86" s="23" t="s">
        <v>444</v>
      </c>
      <c r="B86" s="23"/>
      <c r="C86" s="24" t="s">
        <v>415</v>
      </c>
      <c r="D86" s="24"/>
      <c r="E86" s="24"/>
      <c r="F86" s="24"/>
      <c r="G86" s="24"/>
    </row>
    <row r="87" spans="1:7" ht="15" customHeight="1" x14ac:dyDescent="0.15"/>
    <row r="88" spans="1:7" ht="24.95" customHeight="1" x14ac:dyDescent="0.15">
      <c r="A88" s="15" t="s">
        <v>561</v>
      </c>
      <c r="B88" s="15"/>
      <c r="C88" s="15"/>
      <c r="D88" s="15"/>
      <c r="E88" s="15"/>
      <c r="F88" s="15"/>
      <c r="G88" s="15"/>
    </row>
    <row r="89" spans="1:7" ht="15" customHeight="1" x14ac:dyDescent="0.15"/>
    <row r="90" spans="1:7" ht="50.1" customHeight="1" x14ac:dyDescent="0.15">
      <c r="A90" s="6" t="s">
        <v>351</v>
      </c>
      <c r="B90" s="21" t="s">
        <v>511</v>
      </c>
      <c r="C90" s="21"/>
      <c r="D90" s="6" t="s">
        <v>535</v>
      </c>
      <c r="E90" s="6" t="s">
        <v>536</v>
      </c>
      <c r="F90" s="6" t="s">
        <v>537</v>
      </c>
      <c r="G90" s="6" t="s">
        <v>538</v>
      </c>
    </row>
    <row r="91" spans="1:7" ht="15" customHeight="1" x14ac:dyDescent="0.15">
      <c r="A91" s="6">
        <v>1</v>
      </c>
      <c r="B91" s="21">
        <v>2</v>
      </c>
      <c r="C91" s="21"/>
      <c r="D91" s="6">
        <v>3</v>
      </c>
      <c r="E91" s="6">
        <v>4</v>
      </c>
      <c r="F91" s="6">
        <v>5</v>
      </c>
      <c r="G91" s="6">
        <v>6</v>
      </c>
    </row>
    <row r="92" spans="1:7" ht="39.950000000000003" customHeight="1" x14ac:dyDescent="0.15">
      <c r="A92" s="6" t="s">
        <v>462</v>
      </c>
      <c r="B92" s="26" t="s">
        <v>562</v>
      </c>
      <c r="C92" s="26"/>
      <c r="D92" s="6"/>
      <c r="E92" s="9">
        <v>1</v>
      </c>
      <c r="F92" s="9">
        <v>19636.88</v>
      </c>
      <c r="G92" s="9">
        <v>19636.88</v>
      </c>
    </row>
    <row r="93" spans="1:7" ht="24.95" customHeight="1" x14ac:dyDescent="0.15">
      <c r="A93" s="25" t="s">
        <v>541</v>
      </c>
      <c r="B93" s="25"/>
      <c r="C93" s="25"/>
      <c r="D93" s="25"/>
      <c r="E93" s="11">
        <f>SUBTOTAL(9,E92:E92)</f>
        <v>1</v>
      </c>
      <c r="F93" s="11" t="s">
        <v>82</v>
      </c>
      <c r="G93" s="11">
        <f>SUBTOTAL(9,G92:G92)</f>
        <v>19636.88</v>
      </c>
    </row>
    <row r="94" spans="1:7" ht="39.950000000000003" customHeight="1" x14ac:dyDescent="0.15">
      <c r="A94" s="6" t="s">
        <v>475</v>
      </c>
      <c r="B94" s="26" t="s">
        <v>563</v>
      </c>
      <c r="C94" s="26"/>
      <c r="D94" s="6"/>
      <c r="E94" s="9">
        <v>1</v>
      </c>
      <c r="F94" s="9">
        <v>4350</v>
      </c>
      <c r="G94" s="9">
        <v>4350</v>
      </c>
    </row>
    <row r="95" spans="1:7" ht="24.95" customHeight="1" x14ac:dyDescent="0.15">
      <c r="A95" s="25" t="s">
        <v>541</v>
      </c>
      <c r="B95" s="25"/>
      <c r="C95" s="25"/>
      <c r="D95" s="25"/>
      <c r="E95" s="11">
        <f>SUBTOTAL(9,E94:E94)</f>
        <v>1</v>
      </c>
      <c r="F95" s="11" t="s">
        <v>82</v>
      </c>
      <c r="G95" s="11">
        <f>SUBTOTAL(9,G94:G94)</f>
        <v>4350</v>
      </c>
    </row>
    <row r="96" spans="1:7" ht="39.950000000000003" customHeight="1" x14ac:dyDescent="0.15">
      <c r="A96" s="6" t="s">
        <v>477</v>
      </c>
      <c r="B96" s="26" t="s">
        <v>564</v>
      </c>
      <c r="C96" s="26"/>
      <c r="D96" s="6"/>
      <c r="E96" s="9">
        <v>1</v>
      </c>
      <c r="F96" s="9">
        <v>9144</v>
      </c>
      <c r="G96" s="9">
        <v>9144</v>
      </c>
    </row>
    <row r="97" spans="1:7" ht="24.95" customHeight="1" x14ac:dyDescent="0.15">
      <c r="A97" s="25" t="s">
        <v>541</v>
      </c>
      <c r="B97" s="25"/>
      <c r="C97" s="25"/>
      <c r="D97" s="25"/>
      <c r="E97" s="11">
        <f>SUBTOTAL(9,E96:E96)</f>
        <v>1</v>
      </c>
      <c r="F97" s="11" t="s">
        <v>82</v>
      </c>
      <c r="G97" s="11">
        <f>SUBTOTAL(9,G96:G96)</f>
        <v>9144</v>
      </c>
    </row>
    <row r="98" spans="1:7" ht="39.950000000000003" customHeight="1" x14ac:dyDescent="0.15">
      <c r="A98" s="6" t="s">
        <v>479</v>
      </c>
      <c r="B98" s="26" t="s">
        <v>565</v>
      </c>
      <c r="C98" s="26"/>
      <c r="D98" s="6"/>
      <c r="E98" s="9">
        <v>1</v>
      </c>
      <c r="F98" s="9">
        <v>610000</v>
      </c>
      <c r="G98" s="9">
        <v>610000</v>
      </c>
    </row>
    <row r="99" spans="1:7" ht="24.95" customHeight="1" x14ac:dyDescent="0.15">
      <c r="A99" s="25" t="s">
        <v>541</v>
      </c>
      <c r="B99" s="25"/>
      <c r="C99" s="25"/>
      <c r="D99" s="25"/>
      <c r="E99" s="11">
        <f>SUBTOTAL(9,E98:E98)</f>
        <v>1</v>
      </c>
      <c r="F99" s="11" t="s">
        <v>82</v>
      </c>
      <c r="G99" s="11">
        <f>SUBTOTAL(9,G98:G98)</f>
        <v>610000</v>
      </c>
    </row>
    <row r="100" spans="1:7" ht="39.950000000000003" customHeight="1" x14ac:dyDescent="0.15">
      <c r="A100" s="6" t="s">
        <v>481</v>
      </c>
      <c r="B100" s="26" t="s">
        <v>566</v>
      </c>
      <c r="C100" s="26"/>
      <c r="D100" s="6"/>
      <c r="E100" s="9">
        <v>1</v>
      </c>
      <c r="F100" s="9">
        <v>6524.8</v>
      </c>
      <c r="G100" s="9">
        <v>6524.8</v>
      </c>
    </row>
    <row r="101" spans="1:7" ht="24.95" customHeight="1" x14ac:dyDescent="0.15">
      <c r="A101" s="25" t="s">
        <v>541</v>
      </c>
      <c r="B101" s="25"/>
      <c r="C101" s="25"/>
      <c r="D101" s="25"/>
      <c r="E101" s="11">
        <f>SUBTOTAL(9,E100:E100)</f>
        <v>1</v>
      </c>
      <c r="F101" s="11" t="s">
        <v>82</v>
      </c>
      <c r="G101" s="11">
        <f>SUBTOTAL(9,G100:G100)</f>
        <v>6524.8</v>
      </c>
    </row>
    <row r="102" spans="1:7" ht="39.950000000000003" customHeight="1" x14ac:dyDescent="0.15">
      <c r="A102" s="6" t="s">
        <v>482</v>
      </c>
      <c r="B102" s="26" t="s">
        <v>567</v>
      </c>
      <c r="C102" s="26"/>
      <c r="D102" s="6"/>
      <c r="E102" s="9">
        <v>1</v>
      </c>
      <c r="F102" s="9">
        <v>19692.63</v>
      </c>
      <c r="G102" s="9">
        <v>19692.63</v>
      </c>
    </row>
    <row r="103" spans="1:7" ht="24.95" customHeight="1" x14ac:dyDescent="0.15">
      <c r="A103" s="25" t="s">
        <v>541</v>
      </c>
      <c r="B103" s="25"/>
      <c r="C103" s="25"/>
      <c r="D103" s="25"/>
      <c r="E103" s="11">
        <f>SUBTOTAL(9,E102:E102)</f>
        <v>1</v>
      </c>
      <c r="F103" s="11" t="s">
        <v>82</v>
      </c>
      <c r="G103" s="11">
        <f>SUBTOTAL(9,G102:G102)</f>
        <v>19692.63</v>
      </c>
    </row>
    <row r="104" spans="1:7" ht="39.950000000000003" customHeight="1" x14ac:dyDescent="0.15">
      <c r="A104" s="6" t="s">
        <v>483</v>
      </c>
      <c r="B104" s="26" t="s">
        <v>568</v>
      </c>
      <c r="C104" s="26"/>
      <c r="D104" s="6"/>
      <c r="E104" s="9">
        <v>1</v>
      </c>
      <c r="F104" s="9">
        <v>61303.33</v>
      </c>
      <c r="G104" s="9">
        <v>61303.33</v>
      </c>
    </row>
    <row r="105" spans="1:7" ht="24.95" customHeight="1" x14ac:dyDescent="0.15">
      <c r="A105" s="25" t="s">
        <v>541</v>
      </c>
      <c r="B105" s="25"/>
      <c r="C105" s="25"/>
      <c r="D105" s="25"/>
      <c r="E105" s="11">
        <f>SUBTOTAL(9,E104:E104)</f>
        <v>1</v>
      </c>
      <c r="F105" s="11" t="s">
        <v>82</v>
      </c>
      <c r="G105" s="11">
        <f>SUBTOTAL(9,G104:G104)</f>
        <v>61303.33</v>
      </c>
    </row>
    <row r="106" spans="1:7" ht="39.950000000000003" customHeight="1" x14ac:dyDescent="0.15">
      <c r="A106" s="6" t="s">
        <v>485</v>
      </c>
      <c r="B106" s="26" t="s">
        <v>569</v>
      </c>
      <c r="C106" s="26"/>
      <c r="D106" s="6"/>
      <c r="E106" s="9">
        <v>1</v>
      </c>
      <c r="F106" s="9">
        <v>1310</v>
      </c>
      <c r="G106" s="9">
        <v>1310</v>
      </c>
    </row>
    <row r="107" spans="1:7" ht="24.95" customHeight="1" x14ac:dyDescent="0.15">
      <c r="A107" s="25" t="s">
        <v>541</v>
      </c>
      <c r="B107" s="25"/>
      <c r="C107" s="25"/>
      <c r="D107" s="25"/>
      <c r="E107" s="11">
        <f>SUBTOTAL(9,E106:E106)</f>
        <v>1</v>
      </c>
      <c r="F107" s="11" t="s">
        <v>82</v>
      </c>
      <c r="G107" s="11">
        <f>SUBTOTAL(9,G106:G106)</f>
        <v>1310</v>
      </c>
    </row>
    <row r="108" spans="1:7" ht="39.950000000000003" customHeight="1" x14ac:dyDescent="0.15">
      <c r="A108" s="6" t="s">
        <v>487</v>
      </c>
      <c r="B108" s="26" t="s">
        <v>570</v>
      </c>
      <c r="C108" s="26"/>
      <c r="D108" s="6"/>
      <c r="E108" s="9">
        <v>1</v>
      </c>
      <c r="F108" s="9">
        <v>45000</v>
      </c>
      <c r="G108" s="9">
        <v>45000</v>
      </c>
    </row>
    <row r="109" spans="1:7" ht="24.95" customHeight="1" x14ac:dyDescent="0.15">
      <c r="A109" s="25" t="s">
        <v>541</v>
      </c>
      <c r="B109" s="25"/>
      <c r="C109" s="25"/>
      <c r="D109" s="25"/>
      <c r="E109" s="11">
        <f>SUBTOTAL(9,E108:E108)</f>
        <v>1</v>
      </c>
      <c r="F109" s="11" t="s">
        <v>82</v>
      </c>
      <c r="G109" s="11">
        <f>SUBTOTAL(9,G108:G108)</f>
        <v>45000</v>
      </c>
    </row>
    <row r="110" spans="1:7" ht="39.950000000000003" customHeight="1" x14ac:dyDescent="0.15">
      <c r="A110" s="6" t="s">
        <v>571</v>
      </c>
      <c r="B110" s="26" t="s">
        <v>572</v>
      </c>
      <c r="C110" s="26"/>
      <c r="D110" s="6"/>
      <c r="E110" s="9">
        <v>1</v>
      </c>
      <c r="F110" s="9">
        <v>20000</v>
      </c>
      <c r="G110" s="9">
        <v>20000</v>
      </c>
    </row>
    <row r="111" spans="1:7" ht="24.95" customHeight="1" x14ac:dyDescent="0.15">
      <c r="A111" s="25" t="s">
        <v>541</v>
      </c>
      <c r="B111" s="25"/>
      <c r="C111" s="25"/>
      <c r="D111" s="25"/>
      <c r="E111" s="11">
        <f>SUBTOTAL(9,E110:E110)</f>
        <v>1</v>
      </c>
      <c r="F111" s="11" t="s">
        <v>82</v>
      </c>
      <c r="G111" s="11">
        <f>SUBTOTAL(9,G110:G110)</f>
        <v>20000</v>
      </c>
    </row>
    <row r="112" spans="1:7" ht="24.95" customHeight="1" x14ac:dyDescent="0.15">
      <c r="A112" s="25" t="s">
        <v>542</v>
      </c>
      <c r="B112" s="25"/>
      <c r="C112" s="25"/>
      <c r="D112" s="25"/>
      <c r="E112" s="25"/>
      <c r="F112" s="25"/>
      <c r="G112" s="11">
        <f>SUBTOTAL(9,G92:G111)</f>
        <v>796961.64</v>
      </c>
    </row>
    <row r="113" spans="1:7" ht="24.95" customHeight="1" x14ac:dyDescent="0.15"/>
    <row r="114" spans="1:7" ht="20.100000000000001" customHeight="1" x14ac:dyDescent="0.15">
      <c r="A114" s="23" t="s">
        <v>441</v>
      </c>
      <c r="B114" s="23"/>
      <c r="C114" s="24" t="s">
        <v>311</v>
      </c>
      <c r="D114" s="24"/>
      <c r="E114" s="24"/>
      <c r="F114" s="24"/>
      <c r="G114" s="24"/>
    </row>
    <row r="115" spans="1:7" ht="20.100000000000001" customHeight="1" x14ac:dyDescent="0.15">
      <c r="A115" s="23" t="s">
        <v>442</v>
      </c>
      <c r="B115" s="23"/>
      <c r="C115" s="24" t="s">
        <v>466</v>
      </c>
      <c r="D115" s="24"/>
      <c r="E115" s="24"/>
      <c r="F115" s="24"/>
      <c r="G115" s="24"/>
    </row>
    <row r="116" spans="1:7" ht="24.95" customHeight="1" x14ac:dyDescent="0.15">
      <c r="A116" s="23" t="s">
        <v>444</v>
      </c>
      <c r="B116" s="23"/>
      <c r="C116" s="24" t="s">
        <v>415</v>
      </c>
      <c r="D116" s="24"/>
      <c r="E116" s="24"/>
      <c r="F116" s="24"/>
      <c r="G116" s="24"/>
    </row>
    <row r="117" spans="1:7" ht="15" customHeight="1" x14ac:dyDescent="0.15"/>
    <row r="118" spans="1:7" ht="24.95" customHeight="1" x14ac:dyDescent="0.15">
      <c r="A118" s="15" t="s">
        <v>573</v>
      </c>
      <c r="B118" s="15"/>
      <c r="C118" s="15"/>
      <c r="D118" s="15"/>
      <c r="E118" s="15"/>
      <c r="F118" s="15"/>
      <c r="G118" s="15"/>
    </row>
    <row r="119" spans="1:7" ht="15" customHeight="1" x14ac:dyDescent="0.15"/>
    <row r="120" spans="1:7" ht="50.1" customHeight="1" x14ac:dyDescent="0.15">
      <c r="A120" s="6" t="s">
        <v>351</v>
      </c>
      <c r="B120" s="21" t="s">
        <v>511</v>
      </c>
      <c r="C120" s="21"/>
      <c r="D120" s="6" t="s">
        <v>535</v>
      </c>
      <c r="E120" s="6" t="s">
        <v>536</v>
      </c>
      <c r="F120" s="6" t="s">
        <v>537</v>
      </c>
      <c r="G120" s="6" t="s">
        <v>538</v>
      </c>
    </row>
    <row r="121" spans="1:7" ht="15" customHeight="1" x14ac:dyDescent="0.15">
      <c r="A121" s="6">
        <v>1</v>
      </c>
      <c r="B121" s="21">
        <v>2</v>
      </c>
      <c r="C121" s="21"/>
      <c r="D121" s="6">
        <v>3</v>
      </c>
      <c r="E121" s="6">
        <v>4</v>
      </c>
      <c r="F121" s="6">
        <v>5</v>
      </c>
      <c r="G121" s="6">
        <v>6</v>
      </c>
    </row>
    <row r="122" spans="1:7" ht="60" customHeight="1" x14ac:dyDescent="0.15">
      <c r="A122" s="6" t="s">
        <v>489</v>
      </c>
      <c r="B122" s="26" t="s">
        <v>574</v>
      </c>
      <c r="C122" s="26"/>
      <c r="D122" s="6"/>
      <c r="E122" s="9">
        <v>1</v>
      </c>
      <c r="F122" s="9">
        <v>30981.599999999999</v>
      </c>
      <c r="G122" s="9">
        <v>30981.599999999999</v>
      </c>
    </row>
    <row r="123" spans="1:7" ht="24.95" customHeight="1" x14ac:dyDescent="0.15">
      <c r="A123" s="25" t="s">
        <v>541</v>
      </c>
      <c r="B123" s="25"/>
      <c r="C123" s="25"/>
      <c r="D123" s="25"/>
      <c r="E123" s="11">
        <f>SUBTOTAL(9,E122:E122)</f>
        <v>1</v>
      </c>
      <c r="F123" s="11" t="s">
        <v>82</v>
      </c>
      <c r="G123" s="11">
        <f>SUBTOTAL(9,G122:G122)</f>
        <v>30981.599999999999</v>
      </c>
    </row>
    <row r="124" spans="1:7" ht="39.950000000000003" customHeight="1" x14ac:dyDescent="0.15">
      <c r="A124" s="6" t="s">
        <v>491</v>
      </c>
      <c r="B124" s="26" t="s">
        <v>575</v>
      </c>
      <c r="C124" s="26"/>
      <c r="D124" s="6"/>
      <c r="E124" s="9">
        <v>1</v>
      </c>
      <c r="F124" s="9">
        <v>900000</v>
      </c>
      <c r="G124" s="9">
        <v>900000</v>
      </c>
    </row>
    <row r="125" spans="1:7" ht="24.95" customHeight="1" x14ac:dyDescent="0.15">
      <c r="A125" s="25" t="s">
        <v>541</v>
      </c>
      <c r="B125" s="25"/>
      <c r="C125" s="25"/>
      <c r="D125" s="25"/>
      <c r="E125" s="11">
        <f>SUBTOTAL(9,E124:E124)</f>
        <v>1</v>
      </c>
      <c r="F125" s="11" t="s">
        <v>82</v>
      </c>
      <c r="G125" s="11">
        <f>SUBTOTAL(9,G124:G124)</f>
        <v>900000</v>
      </c>
    </row>
    <row r="126" spans="1:7" ht="39.950000000000003" customHeight="1" x14ac:dyDescent="0.15">
      <c r="A126" s="6" t="s">
        <v>493</v>
      </c>
      <c r="B126" s="26" t="s">
        <v>576</v>
      </c>
      <c r="C126" s="26"/>
      <c r="D126" s="6"/>
      <c r="E126" s="9">
        <v>1</v>
      </c>
      <c r="F126" s="9">
        <v>93906.66</v>
      </c>
      <c r="G126" s="9">
        <v>93906.66</v>
      </c>
    </row>
    <row r="127" spans="1:7" ht="24.95" customHeight="1" x14ac:dyDescent="0.15">
      <c r="A127" s="25" t="s">
        <v>541</v>
      </c>
      <c r="B127" s="25"/>
      <c r="C127" s="25"/>
      <c r="D127" s="25"/>
      <c r="E127" s="11">
        <f>SUBTOTAL(9,E126:E126)</f>
        <v>1</v>
      </c>
      <c r="F127" s="11" t="s">
        <v>82</v>
      </c>
      <c r="G127" s="11">
        <f>SUBTOTAL(9,G126:G126)</f>
        <v>93906.66</v>
      </c>
    </row>
    <row r="128" spans="1:7" ht="39.950000000000003" customHeight="1" x14ac:dyDescent="0.15">
      <c r="A128" s="6" t="s">
        <v>577</v>
      </c>
      <c r="B128" s="26" t="s">
        <v>578</v>
      </c>
      <c r="C128" s="26"/>
      <c r="D128" s="6"/>
      <c r="E128" s="9">
        <v>1</v>
      </c>
      <c r="F128" s="9">
        <v>18272.61</v>
      </c>
      <c r="G128" s="9">
        <v>18272.61</v>
      </c>
    </row>
    <row r="129" spans="1:7" ht="24.95" customHeight="1" x14ac:dyDescent="0.15">
      <c r="A129" s="25" t="s">
        <v>541</v>
      </c>
      <c r="B129" s="25"/>
      <c r="C129" s="25"/>
      <c r="D129" s="25"/>
      <c r="E129" s="11">
        <f>SUBTOTAL(9,E128:E128)</f>
        <v>1</v>
      </c>
      <c r="F129" s="11" t="s">
        <v>82</v>
      </c>
      <c r="G129" s="11">
        <f>SUBTOTAL(9,G128:G128)</f>
        <v>18272.61</v>
      </c>
    </row>
    <row r="130" spans="1:7" ht="39.950000000000003" customHeight="1" x14ac:dyDescent="0.15">
      <c r="A130" s="6" t="s">
        <v>495</v>
      </c>
      <c r="B130" s="26" t="s">
        <v>579</v>
      </c>
      <c r="C130" s="26"/>
      <c r="D130" s="6"/>
      <c r="E130" s="9">
        <v>1</v>
      </c>
      <c r="F130" s="9">
        <v>36450</v>
      </c>
      <c r="G130" s="9">
        <v>36450</v>
      </c>
    </row>
    <row r="131" spans="1:7" ht="24.95" customHeight="1" x14ac:dyDescent="0.15">
      <c r="A131" s="25" t="s">
        <v>541</v>
      </c>
      <c r="B131" s="25"/>
      <c r="C131" s="25"/>
      <c r="D131" s="25"/>
      <c r="E131" s="11">
        <f>SUBTOTAL(9,E130:E130)</f>
        <v>1</v>
      </c>
      <c r="F131" s="11" t="s">
        <v>82</v>
      </c>
      <c r="G131" s="11">
        <f>SUBTOTAL(9,G130:G130)</f>
        <v>36450</v>
      </c>
    </row>
    <row r="132" spans="1:7" ht="39.950000000000003" customHeight="1" x14ac:dyDescent="0.15">
      <c r="A132" s="6" t="s">
        <v>497</v>
      </c>
      <c r="B132" s="26" t="s">
        <v>580</v>
      </c>
      <c r="C132" s="26"/>
      <c r="D132" s="6"/>
      <c r="E132" s="9">
        <v>1</v>
      </c>
      <c r="F132" s="9">
        <v>72581.8</v>
      </c>
      <c r="G132" s="9">
        <v>72581.8</v>
      </c>
    </row>
    <row r="133" spans="1:7" ht="24.95" customHeight="1" x14ac:dyDescent="0.15">
      <c r="A133" s="25" t="s">
        <v>541</v>
      </c>
      <c r="B133" s="25"/>
      <c r="C133" s="25"/>
      <c r="D133" s="25"/>
      <c r="E133" s="11">
        <f>SUBTOTAL(9,E132:E132)</f>
        <v>1</v>
      </c>
      <c r="F133" s="11" t="s">
        <v>82</v>
      </c>
      <c r="G133" s="11">
        <f>SUBTOTAL(9,G132:G132)</f>
        <v>72581.8</v>
      </c>
    </row>
    <row r="134" spans="1:7" ht="24.95" customHeight="1" x14ac:dyDescent="0.15">
      <c r="A134" s="25" t="s">
        <v>542</v>
      </c>
      <c r="B134" s="25"/>
      <c r="C134" s="25"/>
      <c r="D134" s="25"/>
      <c r="E134" s="25"/>
      <c r="F134" s="25"/>
      <c r="G134" s="11">
        <f>SUBTOTAL(9,G122:G133)</f>
        <v>1152192.6700000002</v>
      </c>
    </row>
    <row r="135" spans="1:7" ht="24.95" customHeight="1" x14ac:dyDescent="0.15"/>
    <row r="136" spans="1:7" ht="20.100000000000001" customHeight="1" x14ac:dyDescent="0.15">
      <c r="A136" s="23" t="s">
        <v>441</v>
      </c>
      <c r="B136" s="23"/>
      <c r="C136" s="24" t="s">
        <v>311</v>
      </c>
      <c r="D136" s="24"/>
      <c r="E136" s="24"/>
      <c r="F136" s="24"/>
      <c r="G136" s="24"/>
    </row>
    <row r="137" spans="1:7" ht="20.100000000000001" customHeight="1" x14ac:dyDescent="0.15">
      <c r="A137" s="23" t="s">
        <v>442</v>
      </c>
      <c r="B137" s="23"/>
      <c r="C137" s="24" t="s">
        <v>466</v>
      </c>
      <c r="D137" s="24"/>
      <c r="E137" s="24"/>
      <c r="F137" s="24"/>
      <c r="G137" s="24"/>
    </row>
    <row r="138" spans="1:7" ht="24.95" customHeight="1" x14ac:dyDescent="0.15">
      <c r="A138" s="23" t="s">
        <v>444</v>
      </c>
      <c r="B138" s="23"/>
      <c r="C138" s="24" t="s">
        <v>415</v>
      </c>
      <c r="D138" s="24"/>
      <c r="E138" s="24"/>
      <c r="F138" s="24"/>
      <c r="G138" s="24"/>
    </row>
    <row r="139" spans="1:7" ht="15" customHeight="1" x14ac:dyDescent="0.15"/>
    <row r="140" spans="1:7" ht="24.95" customHeight="1" x14ac:dyDescent="0.15">
      <c r="A140" s="15" t="s">
        <v>534</v>
      </c>
      <c r="B140" s="15"/>
      <c r="C140" s="15"/>
      <c r="D140" s="15"/>
      <c r="E140" s="15"/>
      <c r="F140" s="15"/>
      <c r="G140" s="15"/>
    </row>
    <row r="141" spans="1:7" ht="15" customHeight="1" x14ac:dyDescent="0.15"/>
    <row r="142" spans="1:7" ht="50.1" customHeight="1" x14ac:dyDescent="0.15">
      <c r="A142" s="6" t="s">
        <v>351</v>
      </c>
      <c r="B142" s="21" t="s">
        <v>511</v>
      </c>
      <c r="C142" s="21"/>
      <c r="D142" s="6" t="s">
        <v>535</v>
      </c>
      <c r="E142" s="6" t="s">
        <v>536</v>
      </c>
      <c r="F142" s="6" t="s">
        <v>537</v>
      </c>
      <c r="G142" s="6" t="s">
        <v>538</v>
      </c>
    </row>
    <row r="143" spans="1:7" ht="15" customHeight="1" x14ac:dyDescent="0.15">
      <c r="A143" s="6">
        <v>1</v>
      </c>
      <c r="B143" s="21">
        <v>2</v>
      </c>
      <c r="C143" s="21"/>
      <c r="D143" s="6">
        <v>3</v>
      </c>
      <c r="E143" s="6">
        <v>4</v>
      </c>
      <c r="F143" s="6">
        <v>5</v>
      </c>
      <c r="G143" s="6">
        <v>6</v>
      </c>
    </row>
    <row r="144" spans="1:7" ht="20.100000000000001" customHeight="1" x14ac:dyDescent="0.15">
      <c r="A144" s="6" t="s">
        <v>499</v>
      </c>
      <c r="B144" s="26" t="s">
        <v>581</v>
      </c>
      <c r="C144" s="26"/>
      <c r="D144" s="6"/>
      <c r="E144" s="9">
        <v>1</v>
      </c>
      <c r="F144" s="9">
        <v>313000</v>
      </c>
      <c r="G144" s="9">
        <v>313000</v>
      </c>
    </row>
    <row r="145" spans="1:7" ht="24.95" customHeight="1" x14ac:dyDescent="0.15">
      <c r="A145" s="25" t="s">
        <v>541</v>
      </c>
      <c r="B145" s="25"/>
      <c r="C145" s="25"/>
      <c r="D145" s="25"/>
      <c r="E145" s="11">
        <f>SUBTOTAL(9,E144:E144)</f>
        <v>1</v>
      </c>
      <c r="F145" s="11" t="s">
        <v>82</v>
      </c>
      <c r="G145" s="11">
        <f>SUBTOTAL(9,G144:G144)</f>
        <v>313000</v>
      </c>
    </row>
    <row r="146" spans="1:7" ht="39.950000000000003" customHeight="1" x14ac:dyDescent="0.15">
      <c r="A146" s="6" t="s">
        <v>501</v>
      </c>
      <c r="B146" s="26" t="s">
        <v>582</v>
      </c>
      <c r="C146" s="26"/>
      <c r="D146" s="6"/>
      <c r="E146" s="9">
        <v>1</v>
      </c>
      <c r="F146" s="9">
        <v>291849.92</v>
      </c>
      <c r="G146" s="9">
        <v>291849.92</v>
      </c>
    </row>
    <row r="147" spans="1:7" ht="24.95" customHeight="1" x14ac:dyDescent="0.15">
      <c r="A147" s="25" t="s">
        <v>541</v>
      </c>
      <c r="B147" s="25"/>
      <c r="C147" s="25"/>
      <c r="D147" s="25"/>
      <c r="E147" s="11">
        <f>SUBTOTAL(9,E146:E146)</f>
        <v>1</v>
      </c>
      <c r="F147" s="11" t="s">
        <v>82</v>
      </c>
      <c r="G147" s="11">
        <f>SUBTOTAL(9,G146:G146)</f>
        <v>291849.92</v>
      </c>
    </row>
    <row r="148" spans="1:7" ht="39.950000000000003" customHeight="1" x14ac:dyDescent="0.15">
      <c r="A148" s="6" t="s">
        <v>503</v>
      </c>
      <c r="B148" s="26" t="s">
        <v>583</v>
      </c>
      <c r="C148" s="26"/>
      <c r="D148" s="6"/>
      <c r="E148" s="9">
        <v>1</v>
      </c>
      <c r="F148" s="9">
        <v>146080.99</v>
      </c>
      <c r="G148" s="9">
        <v>146080.99</v>
      </c>
    </row>
    <row r="149" spans="1:7" ht="24.95" customHeight="1" x14ac:dyDescent="0.15">
      <c r="A149" s="25" t="s">
        <v>541</v>
      </c>
      <c r="B149" s="25"/>
      <c r="C149" s="25"/>
      <c r="D149" s="25"/>
      <c r="E149" s="11">
        <f>SUBTOTAL(9,E148:E148)</f>
        <v>1</v>
      </c>
      <c r="F149" s="11" t="s">
        <v>82</v>
      </c>
      <c r="G149" s="11">
        <f>SUBTOTAL(9,G148:G148)</f>
        <v>146080.99</v>
      </c>
    </row>
    <row r="150" spans="1:7" ht="20.100000000000001" customHeight="1" x14ac:dyDescent="0.15">
      <c r="A150" s="6" t="s">
        <v>584</v>
      </c>
      <c r="B150" s="26" t="s">
        <v>585</v>
      </c>
      <c r="C150" s="26"/>
      <c r="D150" s="6"/>
      <c r="E150" s="9">
        <v>1</v>
      </c>
      <c r="F150" s="9">
        <v>6000</v>
      </c>
      <c r="G150" s="9">
        <v>6000</v>
      </c>
    </row>
    <row r="151" spans="1:7" ht="24.95" customHeight="1" x14ac:dyDescent="0.15">
      <c r="A151" s="25" t="s">
        <v>541</v>
      </c>
      <c r="B151" s="25"/>
      <c r="C151" s="25"/>
      <c r="D151" s="25"/>
      <c r="E151" s="11">
        <f>SUBTOTAL(9,E150:E150)</f>
        <v>1</v>
      </c>
      <c r="F151" s="11" t="s">
        <v>82</v>
      </c>
      <c r="G151" s="11">
        <f>SUBTOTAL(9,G150:G150)</f>
        <v>6000</v>
      </c>
    </row>
    <row r="152" spans="1:7" ht="24.95" customHeight="1" x14ac:dyDescent="0.15">
      <c r="A152" s="25" t="s">
        <v>542</v>
      </c>
      <c r="B152" s="25"/>
      <c r="C152" s="25"/>
      <c r="D152" s="25"/>
      <c r="E152" s="25"/>
      <c r="F152" s="25"/>
      <c r="G152" s="11">
        <f>SUBTOTAL(9,G144:G151)</f>
        <v>756930.90999999992</v>
      </c>
    </row>
    <row r="153" spans="1:7" ht="24.95" customHeight="1" x14ac:dyDescent="0.15"/>
    <row r="154" spans="1:7" ht="20.100000000000001" customHeight="1" x14ac:dyDescent="0.15">
      <c r="A154" s="23" t="s">
        <v>441</v>
      </c>
      <c r="B154" s="23"/>
      <c r="C154" s="24" t="s">
        <v>311</v>
      </c>
      <c r="D154" s="24"/>
      <c r="E154" s="24"/>
      <c r="F154" s="24"/>
      <c r="G154" s="24"/>
    </row>
    <row r="155" spans="1:7" ht="20.100000000000001" customHeight="1" x14ac:dyDescent="0.15">
      <c r="A155" s="23" t="s">
        <v>442</v>
      </c>
      <c r="B155" s="23"/>
      <c r="C155" s="24" t="s">
        <v>466</v>
      </c>
      <c r="D155" s="24"/>
      <c r="E155" s="24"/>
      <c r="F155" s="24"/>
      <c r="G155" s="24"/>
    </row>
    <row r="156" spans="1:7" ht="24.95" customHeight="1" x14ac:dyDescent="0.15">
      <c r="A156" s="23" t="s">
        <v>444</v>
      </c>
      <c r="B156" s="23"/>
      <c r="C156" s="24" t="s">
        <v>415</v>
      </c>
      <c r="D156" s="24"/>
      <c r="E156" s="24"/>
      <c r="F156" s="24"/>
      <c r="G156" s="24"/>
    </row>
    <row r="157" spans="1:7" ht="15" customHeight="1" x14ac:dyDescent="0.15"/>
    <row r="158" spans="1:7" ht="24.95" customHeight="1" x14ac:dyDescent="0.15">
      <c r="A158" s="15" t="s">
        <v>586</v>
      </c>
      <c r="B158" s="15"/>
      <c r="C158" s="15"/>
      <c r="D158" s="15"/>
      <c r="E158" s="15"/>
      <c r="F158" s="15"/>
      <c r="G158" s="15"/>
    </row>
    <row r="159" spans="1:7" ht="15" customHeight="1" x14ac:dyDescent="0.15"/>
    <row r="160" spans="1:7" ht="50.1" customHeight="1" x14ac:dyDescent="0.15">
      <c r="A160" s="6" t="s">
        <v>351</v>
      </c>
      <c r="B160" s="21" t="s">
        <v>511</v>
      </c>
      <c r="C160" s="21"/>
      <c r="D160" s="6" t="s">
        <v>535</v>
      </c>
      <c r="E160" s="6" t="s">
        <v>536</v>
      </c>
      <c r="F160" s="6" t="s">
        <v>537</v>
      </c>
      <c r="G160" s="6" t="s">
        <v>538</v>
      </c>
    </row>
    <row r="161" spans="1:7" ht="15" customHeight="1" x14ac:dyDescent="0.15">
      <c r="A161" s="6">
        <v>1</v>
      </c>
      <c r="B161" s="21">
        <v>2</v>
      </c>
      <c r="C161" s="21"/>
      <c r="D161" s="6">
        <v>3</v>
      </c>
      <c r="E161" s="6">
        <v>4</v>
      </c>
      <c r="F161" s="6">
        <v>5</v>
      </c>
      <c r="G161" s="6">
        <v>6</v>
      </c>
    </row>
    <row r="162" spans="1:7" ht="39.950000000000003" customHeight="1" x14ac:dyDescent="0.15">
      <c r="A162" s="6" t="s">
        <v>587</v>
      </c>
      <c r="B162" s="26" t="s">
        <v>588</v>
      </c>
      <c r="C162" s="26"/>
      <c r="D162" s="6"/>
      <c r="E162" s="9">
        <v>1</v>
      </c>
      <c r="F162" s="9">
        <v>38300</v>
      </c>
      <c r="G162" s="9">
        <v>38300</v>
      </c>
    </row>
    <row r="163" spans="1:7" ht="24.95" customHeight="1" x14ac:dyDescent="0.15">
      <c r="A163" s="25" t="s">
        <v>541</v>
      </c>
      <c r="B163" s="25"/>
      <c r="C163" s="25"/>
      <c r="D163" s="25"/>
      <c r="E163" s="11">
        <f>SUBTOTAL(9,E162:E162)</f>
        <v>1</v>
      </c>
      <c r="F163" s="11" t="s">
        <v>82</v>
      </c>
      <c r="G163" s="11">
        <f>SUBTOTAL(9,G162:G162)</f>
        <v>38300</v>
      </c>
    </row>
    <row r="164" spans="1:7" ht="24.95" customHeight="1" x14ac:dyDescent="0.15">
      <c r="A164" s="25" t="s">
        <v>542</v>
      </c>
      <c r="B164" s="25"/>
      <c r="C164" s="25"/>
      <c r="D164" s="25"/>
      <c r="E164" s="25"/>
      <c r="F164" s="25"/>
      <c r="G164" s="11">
        <f>SUBTOTAL(9,G162:G163)</f>
        <v>38300</v>
      </c>
    </row>
    <row r="165" spans="1:7" ht="24.95" customHeight="1" x14ac:dyDescent="0.15"/>
    <row r="166" spans="1:7" ht="20.100000000000001" customHeight="1" x14ac:dyDescent="0.15">
      <c r="A166" s="23" t="s">
        <v>441</v>
      </c>
      <c r="B166" s="23"/>
      <c r="C166" s="24" t="s">
        <v>311</v>
      </c>
      <c r="D166" s="24"/>
      <c r="E166" s="24"/>
      <c r="F166" s="24"/>
      <c r="G166" s="24"/>
    </row>
    <row r="167" spans="1:7" ht="20.100000000000001" customHeight="1" x14ac:dyDescent="0.15">
      <c r="A167" s="23" t="s">
        <v>442</v>
      </c>
      <c r="B167" s="23"/>
      <c r="C167" s="24" t="s">
        <v>466</v>
      </c>
      <c r="D167" s="24"/>
      <c r="E167" s="24"/>
      <c r="F167" s="24"/>
      <c r="G167" s="24"/>
    </row>
    <row r="168" spans="1:7" ht="24.95" customHeight="1" x14ac:dyDescent="0.15">
      <c r="A168" s="23" t="s">
        <v>444</v>
      </c>
      <c r="B168" s="23"/>
      <c r="C168" s="24" t="s">
        <v>415</v>
      </c>
      <c r="D168" s="24"/>
      <c r="E168" s="24"/>
      <c r="F168" s="24"/>
      <c r="G168" s="24"/>
    </row>
    <row r="169" spans="1:7" ht="15" customHeight="1" x14ac:dyDescent="0.15"/>
    <row r="170" spans="1:7" ht="24.95" customHeight="1" x14ac:dyDescent="0.15">
      <c r="A170" s="15" t="s">
        <v>543</v>
      </c>
      <c r="B170" s="15"/>
      <c r="C170" s="15"/>
      <c r="D170" s="15"/>
      <c r="E170" s="15"/>
      <c r="F170" s="15"/>
      <c r="G170" s="15"/>
    </row>
    <row r="171" spans="1:7" ht="15" customHeight="1" x14ac:dyDescent="0.15"/>
    <row r="172" spans="1:7" ht="50.1" customHeight="1" x14ac:dyDescent="0.15">
      <c r="A172" s="6" t="s">
        <v>351</v>
      </c>
      <c r="B172" s="21" t="s">
        <v>511</v>
      </c>
      <c r="C172" s="21"/>
      <c r="D172" s="6" t="s">
        <v>535</v>
      </c>
      <c r="E172" s="6" t="s">
        <v>536</v>
      </c>
      <c r="F172" s="6" t="s">
        <v>537</v>
      </c>
      <c r="G172" s="6" t="s">
        <v>538</v>
      </c>
    </row>
    <row r="173" spans="1:7" ht="15" customHeight="1" x14ac:dyDescent="0.15">
      <c r="A173" s="6">
        <v>1</v>
      </c>
      <c r="B173" s="21">
        <v>2</v>
      </c>
      <c r="C173" s="21"/>
      <c r="D173" s="6">
        <v>3</v>
      </c>
      <c r="E173" s="6">
        <v>4</v>
      </c>
      <c r="F173" s="6">
        <v>5</v>
      </c>
      <c r="G173" s="6">
        <v>6</v>
      </c>
    </row>
    <row r="174" spans="1:7" ht="39.950000000000003" customHeight="1" x14ac:dyDescent="0.15">
      <c r="A174" s="6" t="s">
        <v>463</v>
      </c>
      <c r="B174" s="26" t="s">
        <v>589</v>
      </c>
      <c r="C174" s="26"/>
      <c r="D174" s="6"/>
      <c r="E174" s="9">
        <v>1</v>
      </c>
      <c r="F174" s="9">
        <v>134359.4</v>
      </c>
      <c r="G174" s="9">
        <v>134359.4</v>
      </c>
    </row>
    <row r="175" spans="1:7" ht="24.95" customHeight="1" x14ac:dyDescent="0.15">
      <c r="A175" s="25" t="s">
        <v>541</v>
      </c>
      <c r="B175" s="25"/>
      <c r="C175" s="25"/>
      <c r="D175" s="25"/>
      <c r="E175" s="11">
        <f>SUBTOTAL(9,E174:E174)</f>
        <v>1</v>
      </c>
      <c r="F175" s="11" t="s">
        <v>82</v>
      </c>
      <c r="G175" s="11">
        <f>SUBTOTAL(9,G174:G174)</f>
        <v>134359.4</v>
      </c>
    </row>
    <row r="176" spans="1:7" ht="24.95" customHeight="1" x14ac:dyDescent="0.15">
      <c r="A176" s="25" t="s">
        <v>542</v>
      </c>
      <c r="B176" s="25"/>
      <c r="C176" s="25"/>
      <c r="D176" s="25"/>
      <c r="E176" s="25"/>
      <c r="F176" s="25"/>
      <c r="G176" s="11">
        <f>SUBTOTAL(9,G174:G175)</f>
        <v>134359.4</v>
      </c>
    </row>
    <row r="177" spans="1:7" ht="24.95" customHeight="1" x14ac:dyDescent="0.15"/>
    <row r="178" spans="1:7" ht="20.100000000000001" customHeight="1" x14ac:dyDescent="0.15">
      <c r="A178" s="23" t="s">
        <v>441</v>
      </c>
      <c r="B178" s="23"/>
      <c r="C178" s="24" t="s">
        <v>311</v>
      </c>
      <c r="D178" s="24"/>
      <c r="E178" s="24"/>
      <c r="F178" s="24"/>
      <c r="G178" s="24"/>
    </row>
    <row r="179" spans="1:7" ht="20.100000000000001" customHeight="1" x14ac:dyDescent="0.15">
      <c r="A179" s="23" t="s">
        <v>442</v>
      </c>
      <c r="B179" s="23"/>
      <c r="C179" s="24" t="s">
        <v>466</v>
      </c>
      <c r="D179" s="24"/>
      <c r="E179" s="24"/>
      <c r="F179" s="24"/>
      <c r="G179" s="24"/>
    </row>
    <row r="180" spans="1:7" ht="24.95" customHeight="1" x14ac:dyDescent="0.15">
      <c r="A180" s="23" t="s">
        <v>444</v>
      </c>
      <c r="B180" s="23"/>
      <c r="C180" s="24" t="s">
        <v>415</v>
      </c>
      <c r="D180" s="24"/>
      <c r="E180" s="24"/>
      <c r="F180" s="24"/>
      <c r="G180" s="24"/>
    </row>
    <row r="181" spans="1:7" ht="15" customHeight="1" x14ac:dyDescent="0.15"/>
    <row r="182" spans="1:7" ht="24.95" customHeight="1" x14ac:dyDescent="0.15">
      <c r="A182" s="15" t="s">
        <v>546</v>
      </c>
      <c r="B182" s="15"/>
      <c r="C182" s="15"/>
      <c r="D182" s="15"/>
      <c r="E182" s="15"/>
      <c r="F182" s="15"/>
      <c r="G182" s="15"/>
    </row>
    <row r="183" spans="1:7" ht="15" customHeight="1" x14ac:dyDescent="0.15"/>
    <row r="184" spans="1:7" ht="50.1" customHeight="1" x14ac:dyDescent="0.15">
      <c r="A184" s="6" t="s">
        <v>351</v>
      </c>
      <c r="B184" s="21" t="s">
        <v>511</v>
      </c>
      <c r="C184" s="21"/>
      <c r="D184" s="6" t="s">
        <v>535</v>
      </c>
      <c r="E184" s="6" t="s">
        <v>536</v>
      </c>
      <c r="F184" s="6" t="s">
        <v>537</v>
      </c>
      <c r="G184" s="6" t="s">
        <v>538</v>
      </c>
    </row>
    <row r="185" spans="1:7" ht="15" customHeight="1" x14ac:dyDescent="0.15">
      <c r="A185" s="6">
        <v>1</v>
      </c>
      <c r="B185" s="21">
        <v>2</v>
      </c>
      <c r="C185" s="21"/>
      <c r="D185" s="6">
        <v>3</v>
      </c>
      <c r="E185" s="6">
        <v>4</v>
      </c>
      <c r="F185" s="6">
        <v>5</v>
      </c>
      <c r="G185" s="6">
        <v>6</v>
      </c>
    </row>
    <row r="186" spans="1:7" ht="39.950000000000003" customHeight="1" x14ac:dyDescent="0.15">
      <c r="A186" s="6" t="s">
        <v>590</v>
      </c>
      <c r="B186" s="26" t="s">
        <v>591</v>
      </c>
      <c r="C186" s="26"/>
      <c r="D186" s="6"/>
      <c r="E186" s="9">
        <v>1</v>
      </c>
      <c r="F186" s="9">
        <v>1000</v>
      </c>
      <c r="G186" s="9">
        <v>1000</v>
      </c>
    </row>
    <row r="187" spans="1:7" ht="24.95" customHeight="1" x14ac:dyDescent="0.15">
      <c r="A187" s="25" t="s">
        <v>541</v>
      </c>
      <c r="B187" s="25"/>
      <c r="C187" s="25"/>
      <c r="D187" s="25"/>
      <c r="E187" s="11">
        <f>SUBTOTAL(9,E186:E186)</f>
        <v>1</v>
      </c>
      <c r="F187" s="11" t="s">
        <v>82</v>
      </c>
      <c r="G187" s="11">
        <f>SUBTOTAL(9,G186:G186)</f>
        <v>1000</v>
      </c>
    </row>
    <row r="188" spans="1:7" ht="24.95" customHeight="1" x14ac:dyDescent="0.15">
      <c r="A188" s="25" t="s">
        <v>542</v>
      </c>
      <c r="B188" s="25"/>
      <c r="C188" s="25"/>
      <c r="D188" s="25"/>
      <c r="E188" s="25"/>
      <c r="F188" s="25"/>
      <c r="G188" s="11">
        <f>SUBTOTAL(9,G186:G187)</f>
        <v>1000</v>
      </c>
    </row>
    <row r="189" spans="1:7" ht="24.95" customHeight="1" x14ac:dyDescent="0.15"/>
    <row r="190" spans="1:7" ht="20.100000000000001" customHeight="1" x14ac:dyDescent="0.15">
      <c r="A190" s="23" t="s">
        <v>441</v>
      </c>
      <c r="B190" s="23"/>
      <c r="C190" s="24" t="s">
        <v>311</v>
      </c>
      <c r="D190" s="24"/>
      <c r="E190" s="24"/>
      <c r="F190" s="24"/>
      <c r="G190" s="24"/>
    </row>
    <row r="191" spans="1:7" ht="20.100000000000001" customHeight="1" x14ac:dyDescent="0.15">
      <c r="A191" s="23" t="s">
        <v>442</v>
      </c>
      <c r="B191" s="23"/>
      <c r="C191" s="24" t="s">
        <v>466</v>
      </c>
      <c r="D191" s="24"/>
      <c r="E191" s="24"/>
      <c r="F191" s="24"/>
      <c r="G191" s="24"/>
    </row>
    <row r="192" spans="1:7" ht="24.95" customHeight="1" x14ac:dyDescent="0.15">
      <c r="A192" s="23" t="s">
        <v>444</v>
      </c>
      <c r="B192" s="23"/>
      <c r="C192" s="24" t="s">
        <v>415</v>
      </c>
      <c r="D192" s="24"/>
      <c r="E192" s="24"/>
      <c r="F192" s="24"/>
      <c r="G192" s="24"/>
    </row>
    <row r="193" spans="1:7" ht="15" customHeight="1" x14ac:dyDescent="0.15"/>
    <row r="194" spans="1:7" ht="24.95" customHeight="1" x14ac:dyDescent="0.15">
      <c r="A194" s="15" t="s">
        <v>549</v>
      </c>
      <c r="B194" s="15"/>
      <c r="C194" s="15"/>
      <c r="D194" s="15"/>
      <c r="E194" s="15"/>
      <c r="F194" s="15"/>
      <c r="G194" s="15"/>
    </row>
    <row r="195" spans="1:7" ht="15" customHeight="1" x14ac:dyDescent="0.15"/>
    <row r="196" spans="1:7" ht="50.1" customHeight="1" x14ac:dyDescent="0.15">
      <c r="A196" s="6" t="s">
        <v>351</v>
      </c>
      <c r="B196" s="21" t="s">
        <v>511</v>
      </c>
      <c r="C196" s="21"/>
      <c r="D196" s="6" t="s">
        <v>535</v>
      </c>
      <c r="E196" s="6" t="s">
        <v>536</v>
      </c>
      <c r="F196" s="6" t="s">
        <v>537</v>
      </c>
      <c r="G196" s="6" t="s">
        <v>538</v>
      </c>
    </row>
    <row r="197" spans="1:7" ht="15" customHeight="1" x14ac:dyDescent="0.15">
      <c r="A197" s="6">
        <v>1</v>
      </c>
      <c r="B197" s="21">
        <v>2</v>
      </c>
      <c r="C197" s="21"/>
      <c r="D197" s="6">
        <v>3</v>
      </c>
      <c r="E197" s="6">
        <v>4</v>
      </c>
      <c r="F197" s="6">
        <v>5</v>
      </c>
      <c r="G197" s="6">
        <v>6</v>
      </c>
    </row>
    <row r="198" spans="1:7" ht="39.950000000000003" customHeight="1" x14ac:dyDescent="0.15">
      <c r="A198" s="6" t="s">
        <v>592</v>
      </c>
      <c r="B198" s="26" t="s">
        <v>593</v>
      </c>
      <c r="C198" s="26"/>
      <c r="D198" s="6"/>
      <c r="E198" s="9">
        <v>1</v>
      </c>
      <c r="F198" s="9">
        <v>22400</v>
      </c>
      <c r="G198" s="9">
        <v>22400</v>
      </c>
    </row>
    <row r="199" spans="1:7" ht="24.95" customHeight="1" x14ac:dyDescent="0.15">
      <c r="A199" s="25" t="s">
        <v>541</v>
      </c>
      <c r="B199" s="25"/>
      <c r="C199" s="25"/>
      <c r="D199" s="25"/>
      <c r="E199" s="11">
        <f>SUBTOTAL(9,E198:E198)</f>
        <v>1</v>
      </c>
      <c r="F199" s="11" t="s">
        <v>82</v>
      </c>
      <c r="G199" s="11">
        <f>SUBTOTAL(9,G198:G198)</f>
        <v>22400</v>
      </c>
    </row>
    <row r="200" spans="1:7" ht="39.950000000000003" customHeight="1" x14ac:dyDescent="0.15">
      <c r="A200" s="6" t="s">
        <v>594</v>
      </c>
      <c r="B200" s="26" t="s">
        <v>595</v>
      </c>
      <c r="C200" s="26"/>
      <c r="D200" s="6"/>
      <c r="E200" s="9">
        <v>1</v>
      </c>
      <c r="F200" s="9">
        <v>12200</v>
      </c>
      <c r="G200" s="9">
        <v>12200</v>
      </c>
    </row>
    <row r="201" spans="1:7" ht="24.95" customHeight="1" x14ac:dyDescent="0.15">
      <c r="A201" s="25" t="s">
        <v>541</v>
      </c>
      <c r="B201" s="25"/>
      <c r="C201" s="25"/>
      <c r="D201" s="25"/>
      <c r="E201" s="11">
        <f>SUBTOTAL(9,E200:E200)</f>
        <v>1</v>
      </c>
      <c r="F201" s="11" t="s">
        <v>82</v>
      </c>
      <c r="G201" s="11">
        <f>SUBTOTAL(9,G200:G200)</f>
        <v>12200</v>
      </c>
    </row>
    <row r="202" spans="1:7" ht="20.100000000000001" customHeight="1" x14ac:dyDescent="0.15">
      <c r="A202" s="6" t="s">
        <v>596</v>
      </c>
      <c r="B202" s="26" t="s">
        <v>597</v>
      </c>
      <c r="C202" s="26"/>
      <c r="D202" s="6"/>
      <c r="E202" s="9">
        <v>1</v>
      </c>
      <c r="F202" s="9">
        <v>96000</v>
      </c>
      <c r="G202" s="9">
        <v>96000</v>
      </c>
    </row>
    <row r="203" spans="1:7" ht="24.95" customHeight="1" x14ac:dyDescent="0.15">
      <c r="A203" s="25" t="s">
        <v>541</v>
      </c>
      <c r="B203" s="25"/>
      <c r="C203" s="25"/>
      <c r="D203" s="25"/>
      <c r="E203" s="11">
        <f>SUBTOTAL(9,E202:E202)</f>
        <v>1</v>
      </c>
      <c r="F203" s="11" t="s">
        <v>82</v>
      </c>
      <c r="G203" s="11">
        <f>SUBTOTAL(9,G202:G202)</f>
        <v>96000</v>
      </c>
    </row>
    <row r="204" spans="1:7" ht="24.95" customHeight="1" x14ac:dyDescent="0.15">
      <c r="A204" s="25" t="s">
        <v>542</v>
      </c>
      <c r="B204" s="25"/>
      <c r="C204" s="25"/>
      <c r="D204" s="25"/>
      <c r="E204" s="25"/>
      <c r="F204" s="25"/>
      <c r="G204" s="11">
        <f>SUBTOTAL(9,G198:G203)</f>
        <v>130600</v>
      </c>
    </row>
    <row r="205" spans="1:7" ht="24.95" customHeight="1" x14ac:dyDescent="0.15"/>
    <row r="206" spans="1:7" ht="20.100000000000001" customHeight="1" x14ac:dyDescent="0.15">
      <c r="A206" s="23" t="s">
        <v>441</v>
      </c>
      <c r="B206" s="23"/>
      <c r="C206" s="24" t="s">
        <v>321</v>
      </c>
      <c r="D206" s="24"/>
      <c r="E206" s="24"/>
      <c r="F206" s="24"/>
      <c r="G206" s="24"/>
    </row>
    <row r="207" spans="1:7" ht="20.100000000000001" customHeight="1" x14ac:dyDescent="0.15">
      <c r="A207" s="23" t="s">
        <v>442</v>
      </c>
      <c r="B207" s="23"/>
      <c r="C207" s="24" t="s">
        <v>443</v>
      </c>
      <c r="D207" s="24"/>
      <c r="E207" s="24"/>
      <c r="F207" s="24"/>
      <c r="G207" s="24"/>
    </row>
    <row r="208" spans="1:7" ht="24.95" customHeight="1" x14ac:dyDescent="0.15">
      <c r="A208" s="23" t="s">
        <v>444</v>
      </c>
      <c r="B208" s="23"/>
      <c r="C208" s="24" t="s">
        <v>415</v>
      </c>
      <c r="D208" s="24"/>
      <c r="E208" s="24"/>
      <c r="F208" s="24"/>
      <c r="G208" s="24"/>
    </row>
    <row r="209" spans="1:7" ht="15" customHeight="1" x14ac:dyDescent="0.15"/>
    <row r="210" spans="1:7" ht="24.95" customHeight="1" x14ac:dyDescent="0.15">
      <c r="A210" s="15" t="s">
        <v>557</v>
      </c>
      <c r="B210" s="15"/>
      <c r="C210" s="15"/>
      <c r="D210" s="15"/>
      <c r="E210" s="15"/>
      <c r="F210" s="15"/>
      <c r="G210" s="15"/>
    </row>
    <row r="211" spans="1:7" ht="15" customHeight="1" x14ac:dyDescent="0.15"/>
    <row r="212" spans="1:7" ht="50.1" customHeight="1" x14ac:dyDescent="0.15">
      <c r="A212" s="6" t="s">
        <v>351</v>
      </c>
      <c r="B212" s="21" t="s">
        <v>511</v>
      </c>
      <c r="C212" s="21"/>
      <c r="D212" s="6" t="s">
        <v>535</v>
      </c>
      <c r="E212" s="6" t="s">
        <v>536</v>
      </c>
      <c r="F212" s="6" t="s">
        <v>537</v>
      </c>
      <c r="G212" s="6" t="s">
        <v>538</v>
      </c>
    </row>
    <row r="213" spans="1:7" ht="15" customHeight="1" x14ac:dyDescent="0.15">
      <c r="A213" s="6">
        <v>1</v>
      </c>
      <c r="B213" s="21">
        <v>2</v>
      </c>
      <c r="C213" s="21"/>
      <c r="D213" s="6">
        <v>3</v>
      </c>
      <c r="E213" s="6">
        <v>4</v>
      </c>
      <c r="F213" s="6">
        <v>5</v>
      </c>
      <c r="G213" s="6">
        <v>6</v>
      </c>
    </row>
    <row r="214" spans="1:7" ht="39.950000000000003" customHeight="1" x14ac:dyDescent="0.15">
      <c r="A214" s="6" t="s">
        <v>598</v>
      </c>
      <c r="B214" s="26" t="s">
        <v>599</v>
      </c>
      <c r="C214" s="26"/>
      <c r="D214" s="6"/>
      <c r="E214" s="9">
        <v>1</v>
      </c>
      <c r="F214" s="9">
        <v>3553.28</v>
      </c>
      <c r="G214" s="9">
        <v>3553.28</v>
      </c>
    </row>
    <row r="215" spans="1:7" ht="24.95" customHeight="1" x14ac:dyDescent="0.15">
      <c r="A215" s="25" t="s">
        <v>541</v>
      </c>
      <c r="B215" s="25"/>
      <c r="C215" s="25"/>
      <c r="D215" s="25"/>
      <c r="E215" s="11">
        <f>SUBTOTAL(9,E214:E214)</f>
        <v>1</v>
      </c>
      <c r="F215" s="11" t="s">
        <v>82</v>
      </c>
      <c r="G215" s="11">
        <f>SUBTOTAL(9,G214:G214)</f>
        <v>3553.28</v>
      </c>
    </row>
    <row r="216" spans="1:7" ht="24.95" customHeight="1" x14ac:dyDescent="0.15">
      <c r="A216" s="25" t="s">
        <v>542</v>
      </c>
      <c r="B216" s="25"/>
      <c r="C216" s="25"/>
      <c r="D216" s="25"/>
      <c r="E216" s="25"/>
      <c r="F216" s="25"/>
      <c r="G216" s="11">
        <f>SUBTOTAL(9,G214:G215)</f>
        <v>3553.28</v>
      </c>
    </row>
    <row r="217" spans="1:7" ht="24.95" customHeight="1" x14ac:dyDescent="0.15"/>
    <row r="218" spans="1:7" ht="20.100000000000001" customHeight="1" x14ac:dyDescent="0.15">
      <c r="A218" s="23" t="s">
        <v>441</v>
      </c>
      <c r="B218" s="23"/>
      <c r="C218" s="24" t="s">
        <v>321</v>
      </c>
      <c r="D218" s="24"/>
      <c r="E218" s="24"/>
      <c r="F218" s="24"/>
      <c r="G218" s="24"/>
    </row>
    <row r="219" spans="1:7" ht="20.100000000000001" customHeight="1" x14ac:dyDescent="0.15">
      <c r="A219" s="23" t="s">
        <v>442</v>
      </c>
      <c r="B219" s="23"/>
      <c r="C219" s="24" t="s">
        <v>466</v>
      </c>
      <c r="D219" s="24"/>
      <c r="E219" s="24"/>
      <c r="F219" s="24"/>
      <c r="G219" s="24"/>
    </row>
    <row r="220" spans="1:7" ht="24.95" customHeight="1" x14ac:dyDescent="0.15">
      <c r="A220" s="23" t="s">
        <v>444</v>
      </c>
      <c r="B220" s="23"/>
      <c r="C220" s="24" t="s">
        <v>415</v>
      </c>
      <c r="D220" s="24"/>
      <c r="E220" s="24"/>
      <c r="F220" s="24"/>
      <c r="G220" s="24"/>
    </row>
    <row r="221" spans="1:7" ht="15" customHeight="1" x14ac:dyDescent="0.15"/>
    <row r="222" spans="1:7" ht="24.95" customHeight="1" x14ac:dyDescent="0.15">
      <c r="A222" s="15" t="s">
        <v>557</v>
      </c>
      <c r="B222" s="15"/>
      <c r="C222" s="15"/>
      <c r="D222" s="15"/>
      <c r="E222" s="15"/>
      <c r="F222" s="15"/>
      <c r="G222" s="15"/>
    </row>
    <row r="223" spans="1:7" ht="15" customHeight="1" x14ac:dyDescent="0.15"/>
    <row r="224" spans="1:7" ht="50.1" customHeight="1" x14ac:dyDescent="0.15">
      <c r="A224" s="6" t="s">
        <v>351</v>
      </c>
      <c r="B224" s="21" t="s">
        <v>511</v>
      </c>
      <c r="C224" s="21"/>
      <c r="D224" s="6" t="s">
        <v>535</v>
      </c>
      <c r="E224" s="6" t="s">
        <v>536</v>
      </c>
      <c r="F224" s="6" t="s">
        <v>537</v>
      </c>
      <c r="G224" s="6" t="s">
        <v>538</v>
      </c>
    </row>
    <row r="225" spans="1:7" ht="15" customHeight="1" x14ac:dyDescent="0.15">
      <c r="A225" s="6">
        <v>1</v>
      </c>
      <c r="B225" s="21">
        <v>2</v>
      </c>
      <c r="C225" s="21"/>
      <c r="D225" s="6">
        <v>3</v>
      </c>
      <c r="E225" s="6">
        <v>4</v>
      </c>
      <c r="F225" s="6">
        <v>5</v>
      </c>
      <c r="G225" s="6">
        <v>6</v>
      </c>
    </row>
    <row r="226" spans="1:7" ht="39.950000000000003" customHeight="1" x14ac:dyDescent="0.15">
      <c r="A226" s="6" t="s">
        <v>457</v>
      </c>
      <c r="B226" s="26" t="s">
        <v>599</v>
      </c>
      <c r="C226" s="26"/>
      <c r="D226" s="6"/>
      <c r="E226" s="9">
        <v>1</v>
      </c>
      <c r="F226" s="9">
        <v>1061768.04</v>
      </c>
      <c r="G226" s="9">
        <v>1061768.04</v>
      </c>
    </row>
    <row r="227" spans="1:7" ht="24.95" customHeight="1" x14ac:dyDescent="0.15">
      <c r="A227" s="25" t="s">
        <v>541</v>
      </c>
      <c r="B227" s="25"/>
      <c r="C227" s="25"/>
      <c r="D227" s="25"/>
      <c r="E227" s="11">
        <f>SUBTOTAL(9,E226:E226)</f>
        <v>1</v>
      </c>
      <c r="F227" s="11" t="s">
        <v>82</v>
      </c>
      <c r="G227" s="11">
        <f>SUBTOTAL(9,G226:G226)</f>
        <v>1061768.04</v>
      </c>
    </row>
    <row r="228" spans="1:7" ht="39.950000000000003" customHeight="1" x14ac:dyDescent="0.15">
      <c r="A228" s="6" t="s">
        <v>62</v>
      </c>
      <c r="B228" s="26" t="s">
        <v>559</v>
      </c>
      <c r="C228" s="26"/>
      <c r="D228" s="6"/>
      <c r="E228" s="9">
        <v>1</v>
      </c>
      <c r="F228" s="9">
        <v>208940.19</v>
      </c>
      <c r="G228" s="9">
        <v>208940.19</v>
      </c>
    </row>
    <row r="229" spans="1:7" ht="24.95" customHeight="1" x14ac:dyDescent="0.15">
      <c r="A229" s="25" t="s">
        <v>541</v>
      </c>
      <c r="B229" s="25"/>
      <c r="C229" s="25"/>
      <c r="D229" s="25"/>
      <c r="E229" s="11">
        <f>SUBTOTAL(9,E228:E228)</f>
        <v>1</v>
      </c>
      <c r="F229" s="11" t="s">
        <v>82</v>
      </c>
      <c r="G229" s="11">
        <f>SUBTOTAL(9,G228:G228)</f>
        <v>208940.19</v>
      </c>
    </row>
    <row r="230" spans="1:7" ht="39.950000000000003" customHeight="1" x14ac:dyDescent="0.15">
      <c r="A230" s="6" t="s">
        <v>67</v>
      </c>
      <c r="B230" s="26" t="s">
        <v>600</v>
      </c>
      <c r="C230" s="26"/>
      <c r="D230" s="6"/>
      <c r="E230" s="9">
        <v>1</v>
      </c>
      <c r="F230" s="9">
        <v>330238.37</v>
      </c>
      <c r="G230" s="9">
        <v>330238.37</v>
      </c>
    </row>
    <row r="231" spans="1:7" ht="24.95" customHeight="1" x14ac:dyDescent="0.15">
      <c r="A231" s="25" t="s">
        <v>541</v>
      </c>
      <c r="B231" s="25"/>
      <c r="C231" s="25"/>
      <c r="D231" s="25"/>
      <c r="E231" s="11">
        <f>SUBTOTAL(9,E230:E230)</f>
        <v>1</v>
      </c>
      <c r="F231" s="11" t="s">
        <v>82</v>
      </c>
      <c r="G231" s="11">
        <f>SUBTOTAL(9,G230:G230)</f>
        <v>330238.37</v>
      </c>
    </row>
    <row r="232" spans="1:7" ht="24.95" customHeight="1" x14ac:dyDescent="0.15">
      <c r="A232" s="25" t="s">
        <v>542</v>
      </c>
      <c r="B232" s="25"/>
      <c r="C232" s="25"/>
      <c r="D232" s="25"/>
      <c r="E232" s="25"/>
      <c r="F232" s="25"/>
      <c r="G232" s="11">
        <f>SUBTOTAL(9,G226:G231)</f>
        <v>1600946.6</v>
      </c>
    </row>
    <row r="233" spans="1:7" ht="24.95" customHeight="1" x14ac:dyDescent="0.15">
      <c r="A233" s="23" t="s">
        <v>444</v>
      </c>
      <c r="B233" s="23"/>
      <c r="C233" s="24" t="s">
        <v>418</v>
      </c>
      <c r="D233" s="24"/>
      <c r="E233" s="24"/>
      <c r="F233" s="24"/>
      <c r="G233" s="24"/>
    </row>
    <row r="234" spans="1:7" ht="15" customHeight="1" x14ac:dyDescent="0.15"/>
    <row r="235" spans="1:7" ht="24.95" customHeight="1" x14ac:dyDescent="0.15">
      <c r="A235" s="15" t="s">
        <v>601</v>
      </c>
      <c r="B235" s="15"/>
      <c r="C235" s="15"/>
      <c r="D235" s="15"/>
      <c r="E235" s="15"/>
      <c r="F235" s="15"/>
      <c r="G235" s="15"/>
    </row>
    <row r="236" spans="1:7" ht="15" customHeight="1" x14ac:dyDescent="0.15"/>
    <row r="237" spans="1:7" ht="50.1" customHeight="1" x14ac:dyDescent="0.15">
      <c r="A237" s="6" t="s">
        <v>351</v>
      </c>
      <c r="B237" s="21" t="s">
        <v>511</v>
      </c>
      <c r="C237" s="21"/>
      <c r="D237" s="6" t="s">
        <v>602</v>
      </c>
      <c r="E237" s="6" t="s">
        <v>603</v>
      </c>
      <c r="F237" s="6" t="s">
        <v>604</v>
      </c>
      <c r="G237" s="6" t="s">
        <v>605</v>
      </c>
    </row>
    <row r="238" spans="1:7" ht="24.95" customHeight="1" x14ac:dyDescent="0.15">
      <c r="A238" s="6" t="s">
        <v>56</v>
      </c>
      <c r="B238" s="21" t="s">
        <v>56</v>
      </c>
      <c r="C238" s="21"/>
      <c r="D238" s="6" t="s">
        <v>56</v>
      </c>
      <c r="E238" s="6" t="s">
        <v>56</v>
      </c>
      <c r="F238" s="6" t="s">
        <v>56</v>
      </c>
      <c r="G238" s="6" t="s">
        <v>56</v>
      </c>
    </row>
    <row r="239" spans="1:7" ht="24.95" customHeight="1" x14ac:dyDescent="0.15">
      <c r="A239" s="23" t="s">
        <v>444</v>
      </c>
      <c r="B239" s="23"/>
      <c r="C239" s="24" t="s">
        <v>421</v>
      </c>
      <c r="D239" s="24"/>
      <c r="E239" s="24"/>
      <c r="F239" s="24"/>
      <c r="G239" s="24"/>
    </row>
    <row r="240" spans="1:7" ht="15" customHeight="1" x14ac:dyDescent="0.15"/>
    <row r="241" spans="1:7" ht="24.95" customHeight="1" x14ac:dyDescent="0.15">
      <c r="A241" s="15" t="s">
        <v>601</v>
      </c>
      <c r="B241" s="15"/>
      <c r="C241" s="15"/>
      <c r="D241" s="15"/>
      <c r="E241" s="15"/>
      <c r="F241" s="15"/>
      <c r="G241" s="15"/>
    </row>
    <row r="242" spans="1:7" ht="15" customHeight="1" x14ac:dyDescent="0.15"/>
    <row r="243" spans="1:7" ht="50.1" customHeight="1" x14ac:dyDescent="0.15">
      <c r="A243" s="6" t="s">
        <v>351</v>
      </c>
      <c r="B243" s="21" t="s">
        <v>511</v>
      </c>
      <c r="C243" s="21"/>
      <c r="D243" s="6" t="s">
        <v>602</v>
      </c>
      <c r="E243" s="6" t="s">
        <v>603</v>
      </c>
      <c r="F243" s="6" t="s">
        <v>604</v>
      </c>
      <c r="G243" s="6" t="s">
        <v>605</v>
      </c>
    </row>
    <row r="244" spans="1:7" ht="24.95" customHeight="1" x14ac:dyDescent="0.15">
      <c r="A244" s="6" t="s">
        <v>56</v>
      </c>
      <c r="B244" s="21" t="s">
        <v>56</v>
      </c>
      <c r="C244" s="21"/>
      <c r="D244" s="6" t="s">
        <v>56</v>
      </c>
      <c r="E244" s="6" t="s">
        <v>56</v>
      </c>
      <c r="F244" s="6" t="s">
        <v>56</v>
      </c>
      <c r="G244" s="6" t="s">
        <v>56</v>
      </c>
    </row>
  </sheetData>
  <sheetProtection password="8A92" sheet="1" objects="1" scenarios="1"/>
  <mergeCells count="242">
    <mergeCell ref="A241:G241"/>
    <mergeCell ref="B243:C243"/>
    <mergeCell ref="B244:C244"/>
    <mergeCell ref="A235:G235"/>
    <mergeCell ref="B237:C237"/>
    <mergeCell ref="B238:C238"/>
    <mergeCell ref="A239:B239"/>
    <mergeCell ref="C239:G239"/>
    <mergeCell ref="A229:D229"/>
    <mergeCell ref="B230:C230"/>
    <mergeCell ref="A231:D231"/>
    <mergeCell ref="A232:F232"/>
    <mergeCell ref="A233:B233"/>
    <mergeCell ref="C233:G233"/>
    <mergeCell ref="B224:C224"/>
    <mergeCell ref="B225:C225"/>
    <mergeCell ref="B226:C226"/>
    <mergeCell ref="A227:D227"/>
    <mergeCell ref="B228:C228"/>
    <mergeCell ref="A219:B219"/>
    <mergeCell ref="C219:G219"/>
    <mergeCell ref="A220:B220"/>
    <mergeCell ref="C220:G220"/>
    <mergeCell ref="A222:G222"/>
    <mergeCell ref="B214:C214"/>
    <mergeCell ref="A215:D215"/>
    <mergeCell ref="A216:F216"/>
    <mergeCell ref="A218:B218"/>
    <mergeCell ref="C218:G218"/>
    <mergeCell ref="A208:B208"/>
    <mergeCell ref="C208:G208"/>
    <mergeCell ref="A210:G210"/>
    <mergeCell ref="B212:C212"/>
    <mergeCell ref="B213:C213"/>
    <mergeCell ref="A203:D203"/>
    <mergeCell ref="A204:F204"/>
    <mergeCell ref="A206:B206"/>
    <mergeCell ref="C206:G206"/>
    <mergeCell ref="A207:B207"/>
    <mergeCell ref="C207:G207"/>
    <mergeCell ref="B198:C198"/>
    <mergeCell ref="A199:D199"/>
    <mergeCell ref="B200:C200"/>
    <mergeCell ref="A201:D201"/>
    <mergeCell ref="B202:C202"/>
    <mergeCell ref="A192:B192"/>
    <mergeCell ref="C192:G192"/>
    <mergeCell ref="A194:G194"/>
    <mergeCell ref="B196:C196"/>
    <mergeCell ref="B197:C197"/>
    <mergeCell ref="A188:F188"/>
    <mergeCell ref="A190:B190"/>
    <mergeCell ref="C190:G190"/>
    <mergeCell ref="A191:B191"/>
    <mergeCell ref="C191:G191"/>
    <mergeCell ref="A182:G182"/>
    <mergeCell ref="B184:C184"/>
    <mergeCell ref="B185:C185"/>
    <mergeCell ref="B186:C186"/>
    <mergeCell ref="A187:D187"/>
    <mergeCell ref="A178:B178"/>
    <mergeCell ref="C178:G178"/>
    <mergeCell ref="A179:B179"/>
    <mergeCell ref="C179:G179"/>
    <mergeCell ref="A180:B180"/>
    <mergeCell ref="C180:G180"/>
    <mergeCell ref="B172:C172"/>
    <mergeCell ref="B173:C173"/>
    <mergeCell ref="B174:C174"/>
    <mergeCell ref="A175:D175"/>
    <mergeCell ref="A176:F176"/>
    <mergeCell ref="A167:B167"/>
    <mergeCell ref="C167:G167"/>
    <mergeCell ref="A168:B168"/>
    <mergeCell ref="C168:G168"/>
    <mergeCell ref="A170:G170"/>
    <mergeCell ref="B162:C162"/>
    <mergeCell ref="A163:D163"/>
    <mergeCell ref="A164:F164"/>
    <mergeCell ref="A166:B166"/>
    <mergeCell ref="C166:G166"/>
    <mergeCell ref="A156:B156"/>
    <mergeCell ref="C156:G156"/>
    <mergeCell ref="A158:G158"/>
    <mergeCell ref="B160:C160"/>
    <mergeCell ref="B161:C161"/>
    <mergeCell ref="A151:D151"/>
    <mergeCell ref="A152:F152"/>
    <mergeCell ref="A154:B154"/>
    <mergeCell ref="C154:G154"/>
    <mergeCell ref="A155:B155"/>
    <mergeCell ref="C155:G155"/>
    <mergeCell ref="B146:C146"/>
    <mergeCell ref="A147:D147"/>
    <mergeCell ref="B148:C148"/>
    <mergeCell ref="A149:D149"/>
    <mergeCell ref="B150:C150"/>
    <mergeCell ref="A140:G140"/>
    <mergeCell ref="B142:C142"/>
    <mergeCell ref="B143:C143"/>
    <mergeCell ref="B144:C144"/>
    <mergeCell ref="A145:D145"/>
    <mergeCell ref="A136:B136"/>
    <mergeCell ref="C136:G136"/>
    <mergeCell ref="A137:B137"/>
    <mergeCell ref="C137:G137"/>
    <mergeCell ref="A138:B138"/>
    <mergeCell ref="C138:G138"/>
    <mergeCell ref="B130:C130"/>
    <mergeCell ref="A131:D131"/>
    <mergeCell ref="B132:C132"/>
    <mergeCell ref="A133:D133"/>
    <mergeCell ref="A134:F134"/>
    <mergeCell ref="A125:D125"/>
    <mergeCell ref="B126:C126"/>
    <mergeCell ref="A127:D127"/>
    <mergeCell ref="B128:C128"/>
    <mergeCell ref="A129:D129"/>
    <mergeCell ref="B120:C120"/>
    <mergeCell ref="B121:C121"/>
    <mergeCell ref="B122:C122"/>
    <mergeCell ref="A123:D123"/>
    <mergeCell ref="B124:C124"/>
    <mergeCell ref="A115:B115"/>
    <mergeCell ref="C115:G115"/>
    <mergeCell ref="A116:B116"/>
    <mergeCell ref="C116:G116"/>
    <mergeCell ref="A118:G118"/>
    <mergeCell ref="B110:C110"/>
    <mergeCell ref="A111:D111"/>
    <mergeCell ref="A112:F112"/>
    <mergeCell ref="A114:B114"/>
    <mergeCell ref="C114:G114"/>
    <mergeCell ref="A105:D105"/>
    <mergeCell ref="B106:C106"/>
    <mergeCell ref="A107:D107"/>
    <mergeCell ref="B108:C108"/>
    <mergeCell ref="A109:D109"/>
    <mergeCell ref="B100:C100"/>
    <mergeCell ref="A101:D101"/>
    <mergeCell ref="B102:C102"/>
    <mergeCell ref="A103:D103"/>
    <mergeCell ref="B104:C104"/>
    <mergeCell ref="A95:D95"/>
    <mergeCell ref="B96:C96"/>
    <mergeCell ref="A97:D97"/>
    <mergeCell ref="B98:C98"/>
    <mergeCell ref="A99:D99"/>
    <mergeCell ref="B90:C90"/>
    <mergeCell ref="B91:C91"/>
    <mergeCell ref="B92:C92"/>
    <mergeCell ref="A93:D93"/>
    <mergeCell ref="B94:C94"/>
    <mergeCell ref="A85:B85"/>
    <mergeCell ref="C85:G85"/>
    <mergeCell ref="A86:B86"/>
    <mergeCell ref="C86:G86"/>
    <mergeCell ref="A88:G88"/>
    <mergeCell ref="A79:D79"/>
    <mergeCell ref="B80:C80"/>
    <mergeCell ref="A81:D81"/>
    <mergeCell ref="A82:F82"/>
    <mergeCell ref="A84:B84"/>
    <mergeCell ref="C84:G84"/>
    <mergeCell ref="B74:C74"/>
    <mergeCell ref="A75:D75"/>
    <mergeCell ref="B76:C76"/>
    <mergeCell ref="A77:D77"/>
    <mergeCell ref="B78:C78"/>
    <mergeCell ref="A68:B68"/>
    <mergeCell ref="C68:G68"/>
    <mergeCell ref="A70:G70"/>
    <mergeCell ref="B72:C72"/>
    <mergeCell ref="B73:C73"/>
    <mergeCell ref="A63:D63"/>
    <mergeCell ref="A64:F64"/>
    <mergeCell ref="A66:B66"/>
    <mergeCell ref="C66:G66"/>
    <mergeCell ref="A67:B67"/>
    <mergeCell ref="C67:G67"/>
    <mergeCell ref="B58:C58"/>
    <mergeCell ref="B59:C59"/>
    <mergeCell ref="B60:C60"/>
    <mergeCell ref="A61:D61"/>
    <mergeCell ref="B62:C62"/>
    <mergeCell ref="A53:B53"/>
    <mergeCell ref="C53:G53"/>
    <mergeCell ref="A54:B54"/>
    <mergeCell ref="C54:G54"/>
    <mergeCell ref="A56:G56"/>
    <mergeCell ref="B48:C48"/>
    <mergeCell ref="A49:D49"/>
    <mergeCell ref="A50:F50"/>
    <mergeCell ref="A52:B52"/>
    <mergeCell ref="C52:G52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scale="91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606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607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21" t="s">
        <v>351</v>
      </c>
      <c r="B6" s="21" t="s">
        <v>46</v>
      </c>
      <c r="C6" s="21" t="s">
        <v>608</v>
      </c>
      <c r="D6" s="21" t="s">
        <v>609</v>
      </c>
      <c r="E6" s="21"/>
      <c r="F6" s="21"/>
      <c r="G6" s="21" t="s">
        <v>610</v>
      </c>
      <c r="H6" s="21"/>
      <c r="I6" s="21"/>
      <c r="J6" s="21" t="s">
        <v>611</v>
      </c>
      <c r="K6" s="21"/>
      <c r="L6" s="21"/>
    </row>
    <row r="7" spans="1:13" ht="50.1" customHeight="1" x14ac:dyDescent="0.15">
      <c r="A7" s="21"/>
      <c r="B7" s="21"/>
      <c r="C7" s="21"/>
      <c r="D7" s="6" t="s">
        <v>612</v>
      </c>
      <c r="E7" s="6" t="s">
        <v>613</v>
      </c>
      <c r="F7" s="6" t="s">
        <v>614</v>
      </c>
      <c r="G7" s="6" t="s">
        <v>612</v>
      </c>
      <c r="H7" s="6" t="s">
        <v>613</v>
      </c>
      <c r="I7" s="6" t="s">
        <v>615</v>
      </c>
      <c r="J7" s="6" t="s">
        <v>612</v>
      </c>
      <c r="K7" s="6" t="s">
        <v>613</v>
      </c>
      <c r="L7" s="6" t="s">
        <v>616</v>
      </c>
    </row>
    <row r="8" spans="1:13" ht="24.95" customHeight="1" x14ac:dyDescent="0.15">
      <c r="A8" s="6" t="s">
        <v>357</v>
      </c>
      <c r="B8" s="6" t="s">
        <v>59</v>
      </c>
      <c r="C8" s="6" t="s">
        <v>457</v>
      </c>
      <c r="D8" s="6" t="s">
        <v>62</v>
      </c>
      <c r="E8" s="6" t="s">
        <v>67</v>
      </c>
      <c r="F8" s="6" t="s">
        <v>458</v>
      </c>
      <c r="G8" s="6" t="s">
        <v>459</v>
      </c>
      <c r="H8" s="6" t="s">
        <v>460</v>
      </c>
      <c r="I8" s="6" t="s">
        <v>461</v>
      </c>
      <c r="J8" s="6" t="s">
        <v>462</v>
      </c>
      <c r="K8" s="6" t="s">
        <v>473</v>
      </c>
      <c r="L8" s="6" t="s">
        <v>475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5" t="s">
        <v>617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618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21" t="s">
        <v>351</v>
      </c>
      <c r="B15" s="21" t="s">
        <v>46</v>
      </c>
      <c r="C15" s="21" t="s">
        <v>608</v>
      </c>
      <c r="D15" s="21" t="s">
        <v>609</v>
      </c>
      <c r="E15" s="21"/>
      <c r="F15" s="21"/>
      <c r="G15" s="21" t="s">
        <v>610</v>
      </c>
      <c r="H15" s="21"/>
      <c r="I15" s="21"/>
      <c r="J15" s="21" t="s">
        <v>611</v>
      </c>
      <c r="K15" s="21"/>
      <c r="L15" s="21"/>
    </row>
    <row r="16" spans="1:13" ht="50.1" customHeight="1" x14ac:dyDescent="0.15">
      <c r="A16" s="21"/>
      <c r="B16" s="21"/>
      <c r="C16" s="21"/>
      <c r="D16" s="6" t="s">
        <v>612</v>
      </c>
      <c r="E16" s="6" t="s">
        <v>613</v>
      </c>
      <c r="F16" s="6" t="s">
        <v>614</v>
      </c>
      <c r="G16" s="6" t="s">
        <v>612</v>
      </c>
      <c r="H16" s="6" t="s">
        <v>613</v>
      </c>
      <c r="I16" s="6" t="s">
        <v>615</v>
      </c>
      <c r="J16" s="6" t="s">
        <v>612</v>
      </c>
      <c r="K16" s="6" t="s">
        <v>613</v>
      </c>
      <c r="L16" s="6" t="s">
        <v>616</v>
      </c>
    </row>
    <row r="17" spans="1:12" ht="24.95" customHeight="1" x14ac:dyDescent="0.15">
      <c r="A17" s="6" t="s">
        <v>357</v>
      </c>
      <c r="B17" s="6" t="s">
        <v>59</v>
      </c>
      <c r="C17" s="6" t="s">
        <v>457</v>
      </c>
      <c r="D17" s="6" t="s">
        <v>62</v>
      </c>
      <c r="E17" s="6" t="s">
        <v>67</v>
      </c>
      <c r="F17" s="6" t="s">
        <v>458</v>
      </c>
      <c r="G17" s="6" t="s">
        <v>459</v>
      </c>
      <c r="H17" s="6" t="s">
        <v>460</v>
      </c>
      <c r="I17" s="6" t="s">
        <v>461</v>
      </c>
      <c r="J17" s="6" t="s">
        <v>462</v>
      </c>
      <c r="K17" s="6" t="s">
        <v>473</v>
      </c>
      <c r="L17" s="6" t="s">
        <v>475</v>
      </c>
    </row>
    <row r="18" spans="1:12" ht="24.95" customHeight="1" x14ac:dyDescent="0.15">
      <c r="A18" s="6" t="s">
        <v>357</v>
      </c>
      <c r="B18" s="6" t="s">
        <v>77</v>
      </c>
      <c r="C18" s="7" t="s">
        <v>619</v>
      </c>
      <c r="D18" s="9">
        <v>248</v>
      </c>
      <c r="E18" s="9">
        <v>19000.084677418999</v>
      </c>
      <c r="F18" s="9">
        <v>4712020.9999999125</v>
      </c>
      <c r="G18" s="9">
        <v>248</v>
      </c>
      <c r="H18" s="9">
        <v>25919.780201599999</v>
      </c>
      <c r="I18" s="9">
        <v>6428105.4899968002</v>
      </c>
      <c r="J18" s="9">
        <v>248</v>
      </c>
      <c r="K18" s="9">
        <v>25919.780201599999</v>
      </c>
      <c r="L18" s="9">
        <v>6428105.4899968002</v>
      </c>
    </row>
    <row r="19" spans="1:12" ht="24.95" customHeight="1" x14ac:dyDescent="0.15">
      <c r="A19" s="27" t="s">
        <v>465</v>
      </c>
      <c r="B19" s="27"/>
      <c r="C19" s="27"/>
      <c r="D19" s="10" t="s">
        <v>56</v>
      </c>
      <c r="E19" s="10" t="s">
        <v>56</v>
      </c>
      <c r="F19" s="10">
        <f>SUM(F18:F18)</f>
        <v>4712020.9999999125</v>
      </c>
      <c r="G19" s="10" t="s">
        <v>56</v>
      </c>
      <c r="H19" s="10" t="s">
        <v>56</v>
      </c>
      <c r="I19" s="10">
        <f>SUM(I18:I18)</f>
        <v>6428105.4899968002</v>
      </c>
      <c r="J19" s="10" t="s">
        <v>56</v>
      </c>
      <c r="K19" s="10" t="s">
        <v>56</v>
      </c>
      <c r="L19" s="10">
        <f>SUM(L18:L18)</f>
        <v>6428105.4899968002</v>
      </c>
    </row>
    <row r="20" spans="1:12" ht="15" customHeight="1" x14ac:dyDescent="0.15"/>
    <row r="21" spans="1:12" ht="24.95" customHeight="1" x14ac:dyDescent="0.15">
      <c r="A21" s="15" t="s">
        <v>620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24.95" customHeight="1" x14ac:dyDescent="0.15"/>
    <row r="23" spans="1:12" ht="50.1" customHeight="1" x14ac:dyDescent="0.15">
      <c r="A23" s="21" t="s">
        <v>351</v>
      </c>
      <c r="B23" s="21" t="s">
        <v>46</v>
      </c>
      <c r="C23" s="21" t="s">
        <v>608</v>
      </c>
      <c r="D23" s="21" t="s">
        <v>609</v>
      </c>
      <c r="E23" s="21"/>
      <c r="F23" s="21"/>
      <c r="G23" s="21" t="s">
        <v>610</v>
      </c>
      <c r="H23" s="21"/>
      <c r="I23" s="21"/>
      <c r="J23" s="21" t="s">
        <v>611</v>
      </c>
      <c r="K23" s="21"/>
      <c r="L23" s="21"/>
    </row>
    <row r="24" spans="1:12" ht="50.1" customHeight="1" x14ac:dyDescent="0.15">
      <c r="A24" s="21"/>
      <c r="B24" s="21"/>
      <c r="C24" s="21"/>
      <c r="D24" s="6" t="s">
        <v>612</v>
      </c>
      <c r="E24" s="6" t="s">
        <v>613</v>
      </c>
      <c r="F24" s="6" t="s">
        <v>614</v>
      </c>
      <c r="G24" s="6" t="s">
        <v>612</v>
      </c>
      <c r="H24" s="6" t="s">
        <v>613</v>
      </c>
      <c r="I24" s="6" t="s">
        <v>615</v>
      </c>
      <c r="J24" s="6" t="s">
        <v>612</v>
      </c>
      <c r="K24" s="6" t="s">
        <v>613</v>
      </c>
      <c r="L24" s="6" t="s">
        <v>616</v>
      </c>
    </row>
    <row r="25" spans="1:12" ht="24.95" customHeight="1" x14ac:dyDescent="0.15">
      <c r="A25" s="6" t="s">
        <v>357</v>
      </c>
      <c r="B25" s="6" t="s">
        <v>59</v>
      </c>
      <c r="C25" s="6" t="s">
        <v>457</v>
      </c>
      <c r="D25" s="6" t="s">
        <v>62</v>
      </c>
      <c r="E25" s="6" t="s">
        <v>67</v>
      </c>
      <c r="F25" s="6" t="s">
        <v>458</v>
      </c>
      <c r="G25" s="6" t="s">
        <v>459</v>
      </c>
      <c r="H25" s="6" t="s">
        <v>460</v>
      </c>
      <c r="I25" s="6" t="s">
        <v>461</v>
      </c>
      <c r="J25" s="6" t="s">
        <v>462</v>
      </c>
      <c r="K25" s="6" t="s">
        <v>473</v>
      </c>
      <c r="L25" s="6" t="s">
        <v>475</v>
      </c>
    </row>
    <row r="26" spans="1:12" ht="24.95" customHeight="1" x14ac:dyDescent="0.15">
      <c r="A26" s="6" t="s">
        <v>357</v>
      </c>
      <c r="B26" s="6" t="s">
        <v>77</v>
      </c>
      <c r="C26" s="7" t="s">
        <v>621</v>
      </c>
      <c r="D26" s="9">
        <v>248</v>
      </c>
      <c r="E26" s="9">
        <v>105560.483870968</v>
      </c>
      <c r="F26" s="9">
        <v>26179000.000000063</v>
      </c>
      <c r="G26" s="9">
        <v>248</v>
      </c>
      <c r="H26" s="9">
        <v>96266.129032258003</v>
      </c>
      <c r="I26" s="9">
        <v>23873999.999999985</v>
      </c>
      <c r="J26" s="9">
        <v>248</v>
      </c>
      <c r="K26" s="9">
        <v>96266.129032258003</v>
      </c>
      <c r="L26" s="9">
        <v>23873999.999999985</v>
      </c>
    </row>
    <row r="27" spans="1:12" ht="24.95" customHeight="1" x14ac:dyDescent="0.15">
      <c r="A27" s="6" t="s">
        <v>59</v>
      </c>
      <c r="B27" s="6" t="s">
        <v>77</v>
      </c>
      <c r="C27" s="7" t="s">
        <v>622</v>
      </c>
      <c r="D27" s="9">
        <v>248</v>
      </c>
      <c r="E27" s="9">
        <v>34943.757983871001</v>
      </c>
      <c r="F27" s="9">
        <v>8666051.9800000079</v>
      </c>
      <c r="G27" s="9">
        <v>248</v>
      </c>
      <c r="H27" s="9">
        <v>34561.152016</v>
      </c>
      <c r="I27" s="9">
        <v>8571165.6999680009</v>
      </c>
      <c r="J27" s="9">
        <v>248</v>
      </c>
      <c r="K27" s="9">
        <v>34622.381411000002</v>
      </c>
      <c r="L27" s="9">
        <v>8586350.5899279993</v>
      </c>
    </row>
    <row r="28" spans="1:12" ht="24.95" customHeight="1" x14ac:dyDescent="0.15">
      <c r="A28" s="27" t="s">
        <v>465</v>
      </c>
      <c r="B28" s="27"/>
      <c r="C28" s="27"/>
      <c r="D28" s="10" t="s">
        <v>56</v>
      </c>
      <c r="E28" s="10" t="s">
        <v>56</v>
      </c>
      <c r="F28" s="10">
        <f>SUM(F26:F27)</f>
        <v>34845051.980000071</v>
      </c>
      <c r="G28" s="10" t="s">
        <v>56</v>
      </c>
      <c r="H28" s="10" t="s">
        <v>56</v>
      </c>
      <c r="I28" s="10">
        <f>SUM(I26:I27)</f>
        <v>32445165.699967988</v>
      </c>
      <c r="J28" s="10" t="s">
        <v>56</v>
      </c>
      <c r="K28" s="10" t="s">
        <v>56</v>
      </c>
      <c r="L28" s="10">
        <f>SUM(L26:L27)</f>
        <v>32460350.589927986</v>
      </c>
    </row>
    <row r="29" spans="1:12" ht="15" customHeight="1" x14ac:dyDescent="0.15"/>
    <row r="30" spans="1:12" ht="24.95" customHeight="1" x14ac:dyDescent="0.15">
      <c r="A30" s="15" t="s">
        <v>623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24.95" customHeight="1" x14ac:dyDescent="0.15"/>
    <row r="32" spans="1:12" ht="50.1" customHeight="1" x14ac:dyDescent="0.15">
      <c r="A32" s="21" t="s">
        <v>351</v>
      </c>
      <c r="B32" s="21" t="s">
        <v>46</v>
      </c>
      <c r="C32" s="21" t="s">
        <v>608</v>
      </c>
      <c r="D32" s="21" t="s">
        <v>609</v>
      </c>
      <c r="E32" s="21"/>
      <c r="F32" s="21"/>
      <c r="G32" s="21" t="s">
        <v>610</v>
      </c>
      <c r="H32" s="21"/>
      <c r="I32" s="21"/>
      <c r="J32" s="21" t="s">
        <v>611</v>
      </c>
      <c r="K32" s="21"/>
      <c r="L32" s="21"/>
    </row>
    <row r="33" spans="1:13" ht="50.1" customHeight="1" x14ac:dyDescent="0.15">
      <c r="A33" s="21"/>
      <c r="B33" s="21"/>
      <c r="C33" s="21"/>
      <c r="D33" s="6" t="s">
        <v>612</v>
      </c>
      <c r="E33" s="6" t="s">
        <v>613</v>
      </c>
      <c r="F33" s="6" t="s">
        <v>614</v>
      </c>
      <c r="G33" s="6" t="s">
        <v>612</v>
      </c>
      <c r="H33" s="6" t="s">
        <v>613</v>
      </c>
      <c r="I33" s="6" t="s">
        <v>615</v>
      </c>
      <c r="J33" s="6" t="s">
        <v>612</v>
      </c>
      <c r="K33" s="6" t="s">
        <v>613</v>
      </c>
      <c r="L33" s="6" t="s">
        <v>616</v>
      </c>
    </row>
    <row r="34" spans="1:13" ht="24.95" customHeight="1" x14ac:dyDescent="0.15">
      <c r="A34" s="6" t="s">
        <v>357</v>
      </c>
      <c r="B34" s="6" t="s">
        <v>59</v>
      </c>
      <c r="C34" s="6" t="s">
        <v>457</v>
      </c>
      <c r="D34" s="6" t="s">
        <v>62</v>
      </c>
      <c r="E34" s="6" t="s">
        <v>67</v>
      </c>
      <c r="F34" s="6" t="s">
        <v>458</v>
      </c>
      <c r="G34" s="6" t="s">
        <v>459</v>
      </c>
      <c r="H34" s="6" t="s">
        <v>460</v>
      </c>
      <c r="I34" s="6" t="s">
        <v>461</v>
      </c>
      <c r="J34" s="6" t="s">
        <v>462</v>
      </c>
      <c r="K34" s="6" t="s">
        <v>473</v>
      </c>
      <c r="L34" s="6" t="s">
        <v>475</v>
      </c>
    </row>
    <row r="35" spans="1:13" x14ac:dyDescent="0.15">
      <c r="A35" s="6" t="s">
        <v>56</v>
      </c>
      <c r="B35" s="6" t="s">
        <v>56</v>
      </c>
      <c r="C35" s="6" t="s">
        <v>56</v>
      </c>
      <c r="D35" s="6" t="s">
        <v>56</v>
      </c>
      <c r="E35" s="6" t="s">
        <v>56</v>
      </c>
      <c r="F35" s="6" t="s">
        <v>56</v>
      </c>
      <c r="G35" s="6" t="s">
        <v>56</v>
      </c>
      <c r="H35" s="6" t="s">
        <v>56</v>
      </c>
      <c r="I35" s="6" t="s">
        <v>56</v>
      </c>
      <c r="J35" s="6" t="s">
        <v>56</v>
      </c>
      <c r="K35" s="6" t="s">
        <v>56</v>
      </c>
      <c r="L35" s="6" t="s">
        <v>56</v>
      </c>
    </row>
    <row r="36" spans="1:13" ht="15" customHeight="1" x14ac:dyDescent="0.15"/>
    <row r="37" spans="1:13" ht="24.95" customHeight="1" x14ac:dyDescent="0.15">
      <c r="A37" s="15" t="s">
        <v>624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" customHeight="1" x14ac:dyDescent="0.15"/>
    <row r="39" spans="1:13" ht="24.95" customHeight="1" x14ac:dyDescent="0.15">
      <c r="A39" s="15" t="s">
        <v>625</v>
      </c>
      <c r="B39" s="15"/>
      <c r="C39" s="15"/>
      <c r="D39" s="15"/>
      <c r="E39" s="15"/>
      <c r="F39" s="15"/>
    </row>
    <row r="40" spans="1:13" ht="24.95" customHeight="1" x14ac:dyDescent="0.15"/>
    <row r="41" spans="1:13" ht="50.1" customHeight="1" x14ac:dyDescent="0.15">
      <c r="A41" s="21" t="s">
        <v>351</v>
      </c>
      <c r="B41" s="21" t="s">
        <v>46</v>
      </c>
      <c r="C41" s="21" t="s">
        <v>608</v>
      </c>
      <c r="D41" s="6" t="s">
        <v>609</v>
      </c>
      <c r="E41" s="6" t="s">
        <v>610</v>
      </c>
      <c r="F41" s="6" t="s">
        <v>611</v>
      </c>
    </row>
    <row r="42" spans="1:13" ht="50.1" customHeight="1" x14ac:dyDescent="0.15">
      <c r="A42" s="21"/>
      <c r="B42" s="21"/>
      <c r="C42" s="21"/>
      <c r="D42" s="6" t="s">
        <v>626</v>
      </c>
      <c r="E42" s="6" t="s">
        <v>626</v>
      </c>
      <c r="F42" s="6" t="s">
        <v>626</v>
      </c>
    </row>
    <row r="43" spans="1:13" ht="24.95" customHeight="1" x14ac:dyDescent="0.15">
      <c r="A43" s="6" t="s">
        <v>357</v>
      </c>
      <c r="B43" s="6" t="s">
        <v>59</v>
      </c>
      <c r="C43" s="6" t="s">
        <v>457</v>
      </c>
      <c r="D43" s="6" t="s">
        <v>62</v>
      </c>
      <c r="E43" s="6" t="s">
        <v>67</v>
      </c>
      <c r="F43" s="6" t="s">
        <v>458</v>
      </c>
    </row>
    <row r="44" spans="1:13" x14ac:dyDescent="0.15">
      <c r="A44" s="6" t="s">
        <v>56</v>
      </c>
      <c r="B44" s="6" t="s">
        <v>56</v>
      </c>
      <c r="C44" s="6" t="s">
        <v>56</v>
      </c>
      <c r="D44" s="6" t="s">
        <v>56</v>
      </c>
      <c r="E44" s="6" t="s">
        <v>56</v>
      </c>
      <c r="F44" s="6" t="s">
        <v>56</v>
      </c>
    </row>
    <row r="45" spans="1:13" ht="15" customHeight="1" x14ac:dyDescent="0.15"/>
    <row r="46" spans="1:13" ht="24.95" customHeight="1" x14ac:dyDescent="0.15">
      <c r="A46" s="15" t="s">
        <v>627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" customHeight="1" x14ac:dyDescent="0.15"/>
    <row r="48" spans="1:13" ht="24.95" customHeight="1" x14ac:dyDescent="0.15">
      <c r="A48" s="15" t="s">
        <v>628</v>
      </c>
      <c r="B48" s="15"/>
      <c r="C48" s="15"/>
      <c r="D48" s="15"/>
      <c r="E48" s="15"/>
      <c r="F48" s="15"/>
    </row>
    <row r="49" spans="1:13" ht="24.95" customHeight="1" x14ac:dyDescent="0.15"/>
    <row r="50" spans="1:13" ht="50.1" customHeight="1" x14ac:dyDescent="0.15">
      <c r="A50" s="21" t="s">
        <v>351</v>
      </c>
      <c r="B50" s="21" t="s">
        <v>46</v>
      </c>
      <c r="C50" s="21" t="s">
        <v>608</v>
      </c>
      <c r="D50" s="6" t="s">
        <v>609</v>
      </c>
      <c r="E50" s="6" t="s">
        <v>610</v>
      </c>
      <c r="F50" s="6" t="s">
        <v>611</v>
      </c>
    </row>
    <row r="51" spans="1:13" ht="50.1" customHeight="1" x14ac:dyDescent="0.15">
      <c r="A51" s="21"/>
      <c r="B51" s="21"/>
      <c r="C51" s="21"/>
      <c r="D51" s="6" t="s">
        <v>626</v>
      </c>
      <c r="E51" s="6" t="s">
        <v>626</v>
      </c>
      <c r="F51" s="6" t="s">
        <v>626</v>
      </c>
    </row>
    <row r="52" spans="1:13" ht="24.95" customHeight="1" x14ac:dyDescent="0.15">
      <c r="A52" s="6" t="s">
        <v>357</v>
      </c>
      <c r="B52" s="6" t="s">
        <v>59</v>
      </c>
      <c r="C52" s="6" t="s">
        <v>457</v>
      </c>
      <c r="D52" s="6" t="s">
        <v>62</v>
      </c>
      <c r="E52" s="6" t="s">
        <v>67</v>
      </c>
      <c r="F52" s="6" t="s">
        <v>458</v>
      </c>
    </row>
    <row r="53" spans="1:13" x14ac:dyDescent="0.15">
      <c r="A53" s="6" t="s">
        <v>56</v>
      </c>
      <c r="B53" s="6" t="s">
        <v>56</v>
      </c>
      <c r="C53" s="6" t="s">
        <v>56</v>
      </c>
      <c r="D53" s="6" t="s">
        <v>56</v>
      </c>
      <c r="E53" s="6" t="s">
        <v>56</v>
      </c>
      <c r="F53" s="6" t="s">
        <v>56</v>
      </c>
    </row>
    <row r="54" spans="1:13" ht="15" customHeight="1" x14ac:dyDescent="0.15"/>
    <row r="55" spans="1:13" ht="24.95" customHeight="1" x14ac:dyDescent="0.15">
      <c r="A55" s="15" t="s">
        <v>629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" customHeight="1" x14ac:dyDescent="0.15"/>
    <row r="57" spans="1:13" ht="24.95" customHeight="1" x14ac:dyDescent="0.15">
      <c r="A57" s="15" t="s">
        <v>630</v>
      </c>
      <c r="B57" s="15"/>
      <c r="C57" s="15"/>
      <c r="D57" s="15"/>
      <c r="E57" s="15"/>
      <c r="F57" s="15"/>
    </row>
    <row r="58" spans="1:13" ht="24.95" customHeight="1" x14ac:dyDescent="0.15"/>
    <row r="59" spans="1:13" ht="50.1" customHeight="1" x14ac:dyDescent="0.15">
      <c r="A59" s="21" t="s">
        <v>351</v>
      </c>
      <c r="B59" s="21" t="s">
        <v>46</v>
      </c>
      <c r="C59" s="21" t="s">
        <v>608</v>
      </c>
      <c r="D59" s="6" t="s">
        <v>609</v>
      </c>
      <c r="E59" s="6" t="s">
        <v>610</v>
      </c>
      <c r="F59" s="6" t="s">
        <v>611</v>
      </c>
    </row>
    <row r="60" spans="1:13" ht="50.1" customHeight="1" x14ac:dyDescent="0.15">
      <c r="A60" s="21"/>
      <c r="B60" s="21"/>
      <c r="C60" s="21"/>
      <c r="D60" s="6" t="s">
        <v>626</v>
      </c>
      <c r="E60" s="6" t="s">
        <v>626</v>
      </c>
      <c r="F60" s="6" t="s">
        <v>626</v>
      </c>
    </row>
    <row r="61" spans="1:13" ht="24.95" customHeight="1" x14ac:dyDescent="0.15">
      <c r="A61" s="6" t="s">
        <v>357</v>
      </c>
      <c r="B61" s="6" t="s">
        <v>59</v>
      </c>
      <c r="C61" s="6" t="s">
        <v>457</v>
      </c>
      <c r="D61" s="6" t="s">
        <v>62</v>
      </c>
      <c r="E61" s="6" t="s">
        <v>67</v>
      </c>
      <c r="F61" s="6" t="s">
        <v>458</v>
      </c>
    </row>
    <row r="62" spans="1:13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</row>
    <row r="63" spans="1:13" ht="15" customHeight="1" x14ac:dyDescent="0.15"/>
    <row r="64" spans="1:13" ht="24.95" customHeight="1" x14ac:dyDescent="0.15">
      <c r="A64" s="15" t="s">
        <v>631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ht="24.95" customHeight="1" x14ac:dyDescent="0.15"/>
    <row r="66" spans="1:12" ht="50.1" customHeight="1" x14ac:dyDescent="0.15">
      <c r="A66" s="21" t="s">
        <v>351</v>
      </c>
      <c r="B66" s="21" t="s">
        <v>46</v>
      </c>
      <c r="C66" s="21" t="s">
        <v>608</v>
      </c>
      <c r="D66" s="21" t="s">
        <v>609</v>
      </c>
      <c r="E66" s="21"/>
      <c r="F66" s="21"/>
      <c r="G66" s="21" t="s">
        <v>610</v>
      </c>
      <c r="H66" s="21"/>
      <c r="I66" s="21"/>
      <c r="J66" s="21" t="s">
        <v>611</v>
      </c>
      <c r="K66" s="21"/>
      <c r="L66" s="21"/>
    </row>
    <row r="67" spans="1:12" ht="50.1" customHeight="1" x14ac:dyDescent="0.15">
      <c r="A67" s="21"/>
      <c r="B67" s="21"/>
      <c r="C67" s="21"/>
      <c r="D67" s="6" t="s">
        <v>632</v>
      </c>
      <c r="E67" s="6" t="s">
        <v>633</v>
      </c>
      <c r="F67" s="6" t="s">
        <v>634</v>
      </c>
      <c r="G67" s="6" t="s">
        <v>632</v>
      </c>
      <c r="H67" s="6" t="s">
        <v>633</v>
      </c>
      <c r="I67" s="6" t="s">
        <v>635</v>
      </c>
      <c r="J67" s="6" t="s">
        <v>632</v>
      </c>
      <c r="K67" s="6" t="s">
        <v>633</v>
      </c>
      <c r="L67" s="6" t="s">
        <v>636</v>
      </c>
    </row>
    <row r="68" spans="1:12" ht="24.95" customHeight="1" x14ac:dyDescent="0.15">
      <c r="A68" s="6" t="s">
        <v>357</v>
      </c>
      <c r="B68" s="6" t="s">
        <v>59</v>
      </c>
      <c r="C68" s="6" t="s">
        <v>457</v>
      </c>
      <c r="D68" s="6" t="s">
        <v>62</v>
      </c>
      <c r="E68" s="6" t="s">
        <v>67</v>
      </c>
      <c r="F68" s="6" t="s">
        <v>458</v>
      </c>
      <c r="G68" s="6" t="s">
        <v>459</v>
      </c>
      <c r="H68" s="6" t="s">
        <v>460</v>
      </c>
      <c r="I68" s="6" t="s">
        <v>461</v>
      </c>
      <c r="J68" s="6" t="s">
        <v>462</v>
      </c>
      <c r="K68" s="6" t="s">
        <v>473</v>
      </c>
      <c r="L68" s="6" t="s">
        <v>475</v>
      </c>
    </row>
    <row r="69" spans="1:12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  <c r="G69" s="6" t="s">
        <v>56</v>
      </c>
      <c r="H69" s="6" t="s">
        <v>56</v>
      </c>
      <c r="I69" s="6" t="s">
        <v>56</v>
      </c>
      <c r="J69" s="6" t="s">
        <v>56</v>
      </c>
      <c r="K69" s="6" t="s">
        <v>56</v>
      </c>
      <c r="L69" s="6" t="s">
        <v>56</v>
      </c>
    </row>
  </sheetData>
  <sheetProtection password="8A92" sheet="1" objects="1" scenarios="1"/>
  <mergeCells count="54">
    <mergeCell ref="A64:L64"/>
    <mergeCell ref="A66:A67"/>
    <mergeCell ref="B66:B67"/>
    <mergeCell ref="C66:C67"/>
    <mergeCell ref="D66:F66"/>
    <mergeCell ref="G66:I66"/>
    <mergeCell ref="J66:L66"/>
    <mergeCell ref="A55:M55"/>
    <mergeCell ref="A57:F57"/>
    <mergeCell ref="A59:A60"/>
    <mergeCell ref="B59:B60"/>
    <mergeCell ref="C59:C6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scale="57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sqref="A1:J1"/>
    </sheetView>
  </sheetViews>
  <sheetFormatPr defaultRowHeight="10.5" x14ac:dyDescent="0.1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 x14ac:dyDescent="0.15">
      <c r="A1" s="22" t="s">
        <v>637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638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 x14ac:dyDescent="0.15">
      <c r="A3" s="28" t="s">
        <v>24</v>
      </c>
      <c r="B3" s="28"/>
      <c r="C3" s="28"/>
      <c r="D3" s="28"/>
      <c r="E3" s="28" t="s">
        <v>639</v>
      </c>
      <c r="F3" s="28"/>
      <c r="G3" s="28"/>
      <c r="H3" s="28" t="s">
        <v>640</v>
      </c>
      <c r="I3" s="28"/>
      <c r="J3" s="28"/>
    </row>
    <row r="4" spans="1:10" ht="20.100000000000001" customHeight="1" x14ac:dyDescent="0.15">
      <c r="A4" s="1" t="s">
        <v>641</v>
      </c>
      <c r="B4" s="1" t="s">
        <v>642</v>
      </c>
      <c r="C4" s="1" t="s">
        <v>22</v>
      </c>
      <c r="D4" s="1" t="s">
        <v>643</v>
      </c>
      <c r="E4" s="1" t="s">
        <v>644</v>
      </c>
      <c r="F4" s="1" t="s">
        <v>643</v>
      </c>
      <c r="G4" s="1" t="s">
        <v>645</v>
      </c>
      <c r="H4" s="1" t="s">
        <v>646</v>
      </c>
      <c r="I4" s="1" t="s">
        <v>647</v>
      </c>
      <c r="J4" s="1" t="s">
        <v>648</v>
      </c>
    </row>
    <row r="5" spans="1:10" ht="31.5" x14ac:dyDescent="0.15">
      <c r="A5" s="6" t="s">
        <v>649</v>
      </c>
      <c r="B5" s="6" t="s">
        <v>650</v>
      </c>
      <c r="C5" s="6">
        <v>5029100991</v>
      </c>
      <c r="D5" s="7" t="s">
        <v>2</v>
      </c>
      <c r="E5" s="6" t="s">
        <v>651</v>
      </c>
      <c r="F5" s="6" t="s">
        <v>652</v>
      </c>
      <c r="G5" s="6" t="s">
        <v>653</v>
      </c>
      <c r="H5" s="9">
        <v>0</v>
      </c>
      <c r="I5" s="9">
        <v>0</v>
      </c>
      <c r="J5" s="9">
        <v>0</v>
      </c>
    </row>
    <row r="6" spans="1:10" ht="21" x14ac:dyDescent="0.15">
      <c r="A6" s="6" t="s">
        <v>649</v>
      </c>
      <c r="B6" s="6" t="s">
        <v>650</v>
      </c>
      <c r="C6" s="6">
        <v>5029100991</v>
      </c>
      <c r="D6" s="7" t="s">
        <v>2</v>
      </c>
      <c r="E6" s="6" t="s">
        <v>654</v>
      </c>
      <c r="F6" s="6" t="s">
        <v>655</v>
      </c>
      <c r="G6" s="6" t="s">
        <v>653</v>
      </c>
      <c r="H6" s="9">
        <v>0</v>
      </c>
      <c r="I6" s="9">
        <v>0</v>
      </c>
      <c r="J6" s="9">
        <v>0</v>
      </c>
    </row>
    <row r="7" spans="1:10" ht="31.5" x14ac:dyDescent="0.15">
      <c r="A7" s="6" t="s">
        <v>649</v>
      </c>
      <c r="B7" s="6" t="s">
        <v>650</v>
      </c>
      <c r="C7" s="6">
        <v>5029100991</v>
      </c>
      <c r="D7" s="7" t="s">
        <v>2</v>
      </c>
      <c r="E7" s="6" t="s">
        <v>656</v>
      </c>
      <c r="F7" s="6" t="s">
        <v>657</v>
      </c>
      <c r="G7" s="6" t="s">
        <v>653</v>
      </c>
      <c r="H7" s="9">
        <v>0</v>
      </c>
      <c r="I7" s="9">
        <v>0</v>
      </c>
      <c r="J7" s="9">
        <v>0</v>
      </c>
    </row>
    <row r="8" spans="1:10" ht="21" x14ac:dyDescent="0.15">
      <c r="A8" s="6" t="s">
        <v>649</v>
      </c>
      <c r="B8" s="6" t="s">
        <v>650</v>
      </c>
      <c r="C8" s="6">
        <v>5029100991</v>
      </c>
      <c r="D8" s="7" t="s">
        <v>2</v>
      </c>
      <c r="E8" s="6" t="s">
        <v>658</v>
      </c>
      <c r="F8" s="6" t="s">
        <v>659</v>
      </c>
      <c r="G8" s="6" t="s">
        <v>653</v>
      </c>
      <c r="H8" s="9">
        <v>0</v>
      </c>
      <c r="I8" s="9">
        <v>0</v>
      </c>
      <c r="J8" s="9">
        <v>0</v>
      </c>
    </row>
    <row r="9" spans="1:10" ht="31.5" x14ac:dyDescent="0.15">
      <c r="A9" s="6" t="s">
        <v>649</v>
      </c>
      <c r="B9" s="6" t="s">
        <v>650</v>
      </c>
      <c r="C9" s="6">
        <v>5029100991</v>
      </c>
      <c r="D9" s="7" t="s">
        <v>2</v>
      </c>
      <c r="E9" s="6" t="s">
        <v>660</v>
      </c>
      <c r="F9" s="6" t="s">
        <v>661</v>
      </c>
      <c r="G9" s="6" t="s">
        <v>653</v>
      </c>
      <c r="H9" s="9">
        <v>0</v>
      </c>
      <c r="I9" s="9">
        <v>0</v>
      </c>
      <c r="J9" s="9">
        <v>0</v>
      </c>
    </row>
    <row r="10" spans="1:10" ht="21" x14ac:dyDescent="0.15">
      <c r="A10" s="6" t="s">
        <v>649</v>
      </c>
      <c r="B10" s="6" t="s">
        <v>650</v>
      </c>
      <c r="C10" s="6">
        <v>5029100991</v>
      </c>
      <c r="D10" s="7" t="s">
        <v>2</v>
      </c>
      <c r="E10" s="6" t="s">
        <v>662</v>
      </c>
      <c r="F10" s="6" t="s">
        <v>663</v>
      </c>
      <c r="G10" s="6" t="s">
        <v>653</v>
      </c>
      <c r="H10" s="9">
        <v>20172000</v>
      </c>
      <c r="I10" s="9">
        <v>20172000</v>
      </c>
      <c r="J10" s="9">
        <v>0</v>
      </c>
    </row>
    <row r="11" spans="1:10" ht="31.5" x14ac:dyDescent="0.15">
      <c r="A11" s="6" t="s">
        <v>649</v>
      </c>
      <c r="B11" s="6" t="s">
        <v>650</v>
      </c>
      <c r="C11" s="6">
        <v>5029100991</v>
      </c>
      <c r="D11" s="7" t="s">
        <v>2</v>
      </c>
      <c r="E11" s="6" t="s">
        <v>664</v>
      </c>
      <c r="F11" s="6" t="s">
        <v>665</v>
      </c>
      <c r="G11" s="6" t="s">
        <v>653</v>
      </c>
      <c r="H11" s="9">
        <v>0</v>
      </c>
      <c r="I11" s="9">
        <v>0</v>
      </c>
      <c r="J11" s="9">
        <v>0</v>
      </c>
    </row>
    <row r="12" spans="1:10" ht="31.5" x14ac:dyDescent="0.15">
      <c r="A12" s="6" t="s">
        <v>649</v>
      </c>
      <c r="B12" s="6" t="s">
        <v>650</v>
      </c>
      <c r="C12" s="6">
        <v>5029100991</v>
      </c>
      <c r="D12" s="7" t="s">
        <v>2</v>
      </c>
      <c r="E12" s="6" t="s">
        <v>666</v>
      </c>
      <c r="F12" s="6" t="s">
        <v>667</v>
      </c>
      <c r="G12" s="6" t="s">
        <v>653</v>
      </c>
      <c r="H12" s="9">
        <v>0</v>
      </c>
      <c r="I12" s="9">
        <v>0</v>
      </c>
      <c r="J12" s="9">
        <v>0</v>
      </c>
    </row>
    <row r="13" spans="1:10" ht="31.5" x14ac:dyDescent="0.15">
      <c r="A13" s="6" t="s">
        <v>649</v>
      </c>
      <c r="B13" s="6" t="s">
        <v>650</v>
      </c>
      <c r="C13" s="6">
        <v>5029100991</v>
      </c>
      <c r="D13" s="7" t="s">
        <v>2</v>
      </c>
      <c r="E13" s="6" t="s">
        <v>668</v>
      </c>
      <c r="F13" s="6" t="s">
        <v>669</v>
      </c>
      <c r="G13" s="6" t="s">
        <v>653</v>
      </c>
      <c r="H13" s="9">
        <v>5598000</v>
      </c>
      <c r="I13" s="9">
        <v>5498000</v>
      </c>
      <c r="J13" s="9">
        <v>100000</v>
      </c>
    </row>
    <row r="14" spans="1:10" ht="42" x14ac:dyDescent="0.15">
      <c r="A14" s="6" t="s">
        <v>649</v>
      </c>
      <c r="B14" s="6" t="s">
        <v>650</v>
      </c>
      <c r="C14" s="6">
        <v>5029100991</v>
      </c>
      <c r="D14" s="7" t="s">
        <v>2</v>
      </c>
      <c r="E14" s="6" t="s">
        <v>670</v>
      </c>
      <c r="F14" s="6" t="s">
        <v>671</v>
      </c>
      <c r="G14" s="6" t="s">
        <v>653</v>
      </c>
      <c r="H14" s="9">
        <v>409000</v>
      </c>
      <c r="I14" s="9">
        <v>409000</v>
      </c>
      <c r="J14" s="9">
        <v>0</v>
      </c>
    </row>
  </sheetData>
  <sheetProtection password="8A92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scale="66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B1" workbookViewId="0">
      <selection sqref="A1:I1"/>
    </sheetView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3" t="s">
        <v>672</v>
      </c>
      <c r="B1" s="23"/>
      <c r="C1" s="23"/>
      <c r="D1" s="23"/>
      <c r="E1" s="23"/>
      <c r="F1" s="23"/>
      <c r="G1" s="23"/>
      <c r="H1" s="23"/>
      <c r="I1" s="23"/>
    </row>
    <row r="2" spans="1:9" ht="24.95" customHeight="1" x14ac:dyDescent="0.15">
      <c r="A2" s="16" t="s">
        <v>673</v>
      </c>
      <c r="B2" s="16"/>
      <c r="C2" s="16"/>
      <c r="D2" s="16"/>
      <c r="E2" s="16"/>
      <c r="F2" s="16"/>
      <c r="G2" s="16"/>
      <c r="H2" s="16"/>
      <c r="I2" s="16"/>
    </row>
    <row r="3" spans="1:9" ht="20.100000000000001" customHeight="1" x14ac:dyDescent="0.15"/>
    <row r="4" spans="1:9" ht="20.100000000000001" customHeight="1" x14ac:dyDescent="0.15">
      <c r="A4" s="27" t="s">
        <v>674</v>
      </c>
      <c r="B4" s="27"/>
      <c r="C4" s="27"/>
      <c r="D4" s="27" t="s">
        <v>675</v>
      </c>
      <c r="E4" s="27"/>
      <c r="F4" s="27"/>
      <c r="G4" s="27"/>
      <c r="H4" s="27"/>
      <c r="I4" s="27"/>
    </row>
    <row r="5" spans="1:9" ht="20.100000000000001" customHeight="1" x14ac:dyDescent="0.15">
      <c r="A5" s="21" t="s">
        <v>676</v>
      </c>
      <c r="B5" s="21" t="s">
        <v>677</v>
      </c>
      <c r="C5" s="21" t="s">
        <v>678</v>
      </c>
      <c r="D5" s="21" t="s">
        <v>679</v>
      </c>
      <c r="E5" s="21" t="s">
        <v>680</v>
      </c>
      <c r="F5" s="21" t="s">
        <v>681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682</v>
      </c>
      <c r="G6" s="6" t="s">
        <v>683</v>
      </c>
      <c r="H6" s="6" t="s">
        <v>684</v>
      </c>
      <c r="I6" s="6" t="s">
        <v>685</v>
      </c>
    </row>
    <row r="7" spans="1:9" ht="21" x14ac:dyDescent="0.15">
      <c r="A7" s="6" t="s">
        <v>686</v>
      </c>
      <c r="B7" s="6" t="s">
        <v>457</v>
      </c>
      <c r="C7" s="7"/>
      <c r="D7" s="7" t="s">
        <v>687</v>
      </c>
      <c r="E7" s="6" t="s">
        <v>688</v>
      </c>
      <c r="F7" s="9">
        <v>1055366.1100000001</v>
      </c>
      <c r="G7" s="9">
        <v>1055135.83</v>
      </c>
      <c r="H7" s="9">
        <v>-230.28</v>
      </c>
      <c r="I7" s="7" t="s">
        <v>689</v>
      </c>
    </row>
    <row r="8" spans="1:9" ht="21" x14ac:dyDescent="0.15">
      <c r="A8" s="6" t="s">
        <v>686</v>
      </c>
      <c r="B8" s="6" t="s">
        <v>457</v>
      </c>
      <c r="C8" s="7"/>
      <c r="D8" s="7" t="s">
        <v>687</v>
      </c>
      <c r="E8" s="6" t="s">
        <v>690</v>
      </c>
      <c r="F8" s="9">
        <v>1055620.2</v>
      </c>
      <c r="G8" s="9">
        <v>1055620.2</v>
      </c>
      <c r="H8" s="9">
        <v>0</v>
      </c>
      <c r="I8" s="7" t="s">
        <v>689</v>
      </c>
    </row>
    <row r="9" spans="1:9" ht="21" x14ac:dyDescent="0.15">
      <c r="A9" s="6" t="s">
        <v>686</v>
      </c>
      <c r="B9" s="6" t="s">
        <v>457</v>
      </c>
      <c r="C9" s="7"/>
      <c r="D9" s="7" t="s">
        <v>687</v>
      </c>
      <c r="E9" s="6" t="s">
        <v>691</v>
      </c>
      <c r="F9" s="9">
        <v>1055620.2</v>
      </c>
      <c r="G9" s="9">
        <v>1055620.2</v>
      </c>
      <c r="H9" s="9">
        <v>0</v>
      </c>
      <c r="I9" s="7" t="s">
        <v>689</v>
      </c>
    </row>
    <row r="10" spans="1:9" x14ac:dyDescent="0.15">
      <c r="A10" s="6" t="s">
        <v>692</v>
      </c>
      <c r="B10" s="6" t="s">
        <v>357</v>
      </c>
      <c r="C10" s="7"/>
      <c r="D10" s="7" t="s">
        <v>693</v>
      </c>
      <c r="E10" s="6" t="s">
        <v>688</v>
      </c>
      <c r="F10" s="9">
        <v>298230.77</v>
      </c>
      <c r="G10" s="9">
        <v>364833.16</v>
      </c>
      <c r="H10" s="9">
        <v>66602.39</v>
      </c>
      <c r="I10" s="7" t="s">
        <v>689</v>
      </c>
    </row>
    <row r="11" spans="1:9" x14ac:dyDescent="0.15">
      <c r="A11" s="6" t="s">
        <v>692</v>
      </c>
      <c r="B11" s="6" t="s">
        <v>357</v>
      </c>
      <c r="C11" s="7"/>
      <c r="D11" s="7" t="s">
        <v>693</v>
      </c>
      <c r="E11" s="6" t="s">
        <v>690</v>
      </c>
      <c r="F11" s="9">
        <v>298230.77</v>
      </c>
      <c r="G11" s="9">
        <v>298230.77</v>
      </c>
      <c r="H11" s="9">
        <v>0</v>
      </c>
      <c r="I11" s="7" t="s">
        <v>689</v>
      </c>
    </row>
    <row r="12" spans="1:9" x14ac:dyDescent="0.15">
      <c r="A12" s="6" t="s">
        <v>692</v>
      </c>
      <c r="B12" s="6" t="s">
        <v>357</v>
      </c>
      <c r="C12" s="7"/>
      <c r="D12" s="7" t="s">
        <v>693</v>
      </c>
      <c r="E12" s="6" t="s">
        <v>691</v>
      </c>
      <c r="F12" s="9">
        <v>298230.77</v>
      </c>
      <c r="G12" s="9">
        <v>298230.77</v>
      </c>
      <c r="H12" s="9">
        <v>0</v>
      </c>
      <c r="I12" s="7" t="s">
        <v>689</v>
      </c>
    </row>
    <row r="13" spans="1:9" x14ac:dyDescent="0.15">
      <c r="A13" s="6" t="s">
        <v>692</v>
      </c>
      <c r="B13" s="6" t="s">
        <v>357</v>
      </c>
      <c r="C13" s="7"/>
      <c r="D13" s="7" t="s">
        <v>693</v>
      </c>
      <c r="E13" s="6" t="s">
        <v>688</v>
      </c>
      <c r="F13" s="9">
        <v>364833.16</v>
      </c>
      <c r="G13" s="9">
        <v>393485.54</v>
      </c>
      <c r="H13" s="9">
        <v>28652.38</v>
      </c>
      <c r="I13" s="7" t="s">
        <v>689</v>
      </c>
    </row>
    <row r="14" spans="1:9" x14ac:dyDescent="0.15">
      <c r="A14" s="6" t="s">
        <v>692</v>
      </c>
      <c r="B14" s="6" t="s">
        <v>357</v>
      </c>
      <c r="C14" s="7"/>
      <c r="D14" s="7" t="s">
        <v>693</v>
      </c>
      <c r="E14" s="6" t="s">
        <v>690</v>
      </c>
      <c r="F14" s="9">
        <v>298230.77</v>
      </c>
      <c r="G14" s="9">
        <v>298230.77</v>
      </c>
      <c r="H14" s="9">
        <v>0</v>
      </c>
      <c r="I14" s="7" t="s">
        <v>689</v>
      </c>
    </row>
    <row r="15" spans="1:9" x14ac:dyDescent="0.15">
      <c r="A15" s="6" t="s">
        <v>692</v>
      </c>
      <c r="B15" s="6" t="s">
        <v>357</v>
      </c>
      <c r="C15" s="7"/>
      <c r="D15" s="7" t="s">
        <v>693</v>
      </c>
      <c r="E15" s="6" t="s">
        <v>691</v>
      </c>
      <c r="F15" s="9">
        <v>298230.77</v>
      </c>
      <c r="G15" s="9">
        <v>298230.77</v>
      </c>
      <c r="H15" s="9">
        <v>0</v>
      </c>
      <c r="I15" s="7" t="s">
        <v>689</v>
      </c>
    </row>
    <row r="16" spans="1:9" x14ac:dyDescent="0.15">
      <c r="A16" s="6" t="s">
        <v>692</v>
      </c>
      <c r="B16" s="6" t="s">
        <v>357</v>
      </c>
      <c r="C16" s="7"/>
      <c r="D16" s="7" t="s">
        <v>694</v>
      </c>
      <c r="E16" s="6" t="s">
        <v>688</v>
      </c>
      <c r="F16" s="9">
        <v>1458608.8</v>
      </c>
      <c r="G16" s="9">
        <v>1392006.41</v>
      </c>
      <c r="H16" s="9">
        <v>-66602.39</v>
      </c>
      <c r="I16" s="7" t="s">
        <v>689</v>
      </c>
    </row>
    <row r="17" spans="1:9" x14ac:dyDescent="0.15">
      <c r="A17" s="6" t="s">
        <v>692</v>
      </c>
      <c r="B17" s="6" t="s">
        <v>357</v>
      </c>
      <c r="C17" s="7"/>
      <c r="D17" s="7" t="s">
        <v>694</v>
      </c>
      <c r="E17" s="6" t="s">
        <v>690</v>
      </c>
      <c r="F17" s="9">
        <v>1458608.8</v>
      </c>
      <c r="G17" s="9">
        <v>1458608.8</v>
      </c>
      <c r="H17" s="9">
        <v>0</v>
      </c>
      <c r="I17" s="7" t="s">
        <v>689</v>
      </c>
    </row>
    <row r="18" spans="1:9" x14ac:dyDescent="0.15">
      <c r="A18" s="6" t="s">
        <v>692</v>
      </c>
      <c r="B18" s="6" t="s">
        <v>357</v>
      </c>
      <c r="C18" s="7"/>
      <c r="D18" s="7" t="s">
        <v>694</v>
      </c>
      <c r="E18" s="6" t="s">
        <v>691</v>
      </c>
      <c r="F18" s="9">
        <v>1458608.8</v>
      </c>
      <c r="G18" s="9">
        <v>1458608.8</v>
      </c>
      <c r="H18" s="9">
        <v>0</v>
      </c>
      <c r="I18" s="7" t="s">
        <v>689</v>
      </c>
    </row>
    <row r="19" spans="1:9" ht="31.5" x14ac:dyDescent="0.15">
      <c r="A19" s="6" t="s">
        <v>695</v>
      </c>
      <c r="B19" s="6" t="s">
        <v>357</v>
      </c>
      <c r="C19" s="7" t="s">
        <v>696</v>
      </c>
      <c r="D19" s="7" t="s">
        <v>697</v>
      </c>
      <c r="E19" s="6" t="s">
        <v>698</v>
      </c>
      <c r="F19" s="9">
        <v>45000</v>
      </c>
      <c r="G19" s="9">
        <v>65000</v>
      </c>
      <c r="H19" s="9">
        <v>20000</v>
      </c>
      <c r="I19" s="7" t="s">
        <v>689</v>
      </c>
    </row>
    <row r="20" spans="1:9" ht="31.5" x14ac:dyDescent="0.15">
      <c r="A20" s="6" t="s">
        <v>695</v>
      </c>
      <c r="B20" s="6" t="s">
        <v>357</v>
      </c>
      <c r="C20" s="7" t="s">
        <v>696</v>
      </c>
      <c r="D20" s="7" t="s">
        <v>697</v>
      </c>
      <c r="E20" s="6" t="s">
        <v>699</v>
      </c>
      <c r="F20" s="9">
        <v>0</v>
      </c>
      <c r="G20" s="9">
        <v>0</v>
      </c>
      <c r="H20" s="9">
        <v>0</v>
      </c>
      <c r="I20" s="7" t="s">
        <v>689</v>
      </c>
    </row>
    <row r="21" spans="1:9" ht="31.5" x14ac:dyDescent="0.15">
      <c r="A21" s="6" t="s">
        <v>695</v>
      </c>
      <c r="B21" s="6" t="s">
        <v>357</v>
      </c>
      <c r="C21" s="7" t="s">
        <v>696</v>
      </c>
      <c r="D21" s="7" t="s">
        <v>697</v>
      </c>
      <c r="E21" s="6" t="s">
        <v>700</v>
      </c>
      <c r="F21" s="9">
        <v>0</v>
      </c>
      <c r="G21" s="9">
        <v>0</v>
      </c>
      <c r="H21" s="9">
        <v>0</v>
      </c>
      <c r="I21" s="7" t="s">
        <v>689</v>
      </c>
    </row>
    <row r="22" spans="1:9" ht="21" x14ac:dyDescent="0.15">
      <c r="A22" s="6" t="s">
        <v>695</v>
      </c>
      <c r="B22" s="6" t="s">
        <v>357</v>
      </c>
      <c r="C22" s="7"/>
      <c r="D22" s="7" t="s">
        <v>701</v>
      </c>
      <c r="E22" s="6" t="s">
        <v>688</v>
      </c>
      <c r="F22" s="9">
        <v>760614.02</v>
      </c>
      <c r="G22" s="9">
        <v>731961.64</v>
      </c>
      <c r="H22" s="9">
        <v>-28652.38</v>
      </c>
      <c r="I22" s="7" t="s">
        <v>689</v>
      </c>
    </row>
    <row r="23" spans="1:9" ht="21" x14ac:dyDescent="0.15">
      <c r="A23" s="6" t="s">
        <v>695</v>
      </c>
      <c r="B23" s="6" t="s">
        <v>357</v>
      </c>
      <c r="C23" s="7"/>
      <c r="D23" s="7" t="s">
        <v>701</v>
      </c>
      <c r="E23" s="6" t="s">
        <v>690</v>
      </c>
      <c r="F23" s="9">
        <v>783653.94</v>
      </c>
      <c r="G23" s="9">
        <v>783653.94</v>
      </c>
      <c r="H23" s="9">
        <v>0</v>
      </c>
      <c r="I23" s="7" t="s">
        <v>689</v>
      </c>
    </row>
    <row r="24" spans="1:9" ht="21" x14ac:dyDescent="0.15">
      <c r="A24" s="6" t="s">
        <v>695</v>
      </c>
      <c r="B24" s="6" t="s">
        <v>357</v>
      </c>
      <c r="C24" s="7"/>
      <c r="D24" s="7" t="s">
        <v>701</v>
      </c>
      <c r="E24" s="6" t="s">
        <v>691</v>
      </c>
      <c r="F24" s="9">
        <v>783653.94</v>
      </c>
      <c r="G24" s="9">
        <v>783653.94</v>
      </c>
      <c r="H24" s="9">
        <v>0</v>
      </c>
      <c r="I24" s="7" t="s">
        <v>689</v>
      </c>
    </row>
    <row r="25" spans="1:9" ht="21" x14ac:dyDescent="0.15">
      <c r="A25" s="6" t="s">
        <v>695</v>
      </c>
      <c r="B25" s="6" t="s">
        <v>357</v>
      </c>
      <c r="C25" s="7"/>
      <c r="D25" s="7" t="s">
        <v>701</v>
      </c>
      <c r="E25" s="6" t="s">
        <v>688</v>
      </c>
      <c r="F25" s="9">
        <v>764963.94</v>
      </c>
      <c r="G25" s="9">
        <v>760614.02</v>
      </c>
      <c r="H25" s="9">
        <v>-4349.92</v>
      </c>
      <c r="I25" s="7" t="s">
        <v>689</v>
      </c>
    </row>
    <row r="26" spans="1:9" ht="21" x14ac:dyDescent="0.15">
      <c r="A26" s="6" t="s">
        <v>695</v>
      </c>
      <c r="B26" s="6" t="s">
        <v>357</v>
      </c>
      <c r="C26" s="7"/>
      <c r="D26" s="7" t="s">
        <v>701</v>
      </c>
      <c r="E26" s="6" t="s">
        <v>690</v>
      </c>
      <c r="F26" s="9">
        <v>783653.94</v>
      </c>
      <c r="G26" s="9">
        <v>783653.94</v>
      </c>
      <c r="H26" s="9">
        <v>0</v>
      </c>
      <c r="I26" s="7" t="s">
        <v>689</v>
      </c>
    </row>
    <row r="27" spans="1:9" ht="21" x14ac:dyDescent="0.15">
      <c r="A27" s="6" t="s">
        <v>695</v>
      </c>
      <c r="B27" s="6" t="s">
        <v>357</v>
      </c>
      <c r="C27" s="7"/>
      <c r="D27" s="7" t="s">
        <v>701</v>
      </c>
      <c r="E27" s="6" t="s">
        <v>691</v>
      </c>
      <c r="F27" s="9">
        <v>783653.94</v>
      </c>
      <c r="G27" s="9">
        <v>783653.94</v>
      </c>
      <c r="H27" s="9">
        <v>0</v>
      </c>
      <c r="I27" s="7" t="s">
        <v>689</v>
      </c>
    </row>
    <row r="28" spans="1:9" ht="21" x14ac:dyDescent="0.15">
      <c r="A28" s="6" t="s">
        <v>702</v>
      </c>
      <c r="B28" s="6" t="s">
        <v>357</v>
      </c>
      <c r="C28" s="7"/>
      <c r="D28" s="7" t="s">
        <v>703</v>
      </c>
      <c r="E28" s="6" t="s">
        <v>688</v>
      </c>
      <c r="F28" s="9">
        <v>254.09</v>
      </c>
      <c r="G28" s="9">
        <v>484.37</v>
      </c>
      <c r="H28" s="9">
        <v>230.28</v>
      </c>
      <c r="I28" s="7" t="s">
        <v>689</v>
      </c>
    </row>
    <row r="29" spans="1:9" ht="21" x14ac:dyDescent="0.15">
      <c r="A29" s="6" t="s">
        <v>702</v>
      </c>
      <c r="B29" s="6" t="s">
        <v>357</v>
      </c>
      <c r="C29" s="7"/>
      <c r="D29" s="7" t="s">
        <v>703</v>
      </c>
      <c r="E29" s="6" t="s">
        <v>690</v>
      </c>
      <c r="F29" s="9">
        <v>0</v>
      </c>
      <c r="G29" s="9">
        <v>0</v>
      </c>
      <c r="H29" s="9">
        <v>0</v>
      </c>
      <c r="I29" s="7" t="s">
        <v>689</v>
      </c>
    </row>
    <row r="30" spans="1:9" ht="21" x14ac:dyDescent="0.15">
      <c r="A30" s="6" t="s">
        <v>702</v>
      </c>
      <c r="B30" s="6" t="s">
        <v>357</v>
      </c>
      <c r="C30" s="7"/>
      <c r="D30" s="7" t="s">
        <v>703</v>
      </c>
      <c r="E30" s="6" t="s">
        <v>691</v>
      </c>
      <c r="F30" s="9">
        <v>0</v>
      </c>
      <c r="G30" s="9">
        <v>0</v>
      </c>
      <c r="H30" s="9">
        <v>0</v>
      </c>
      <c r="I30" s="7" t="s">
        <v>689</v>
      </c>
    </row>
    <row r="31" spans="1:9" ht="31.5" x14ac:dyDescent="0.15">
      <c r="A31" s="6" t="s">
        <v>704</v>
      </c>
      <c r="B31" s="6" t="s">
        <v>357</v>
      </c>
      <c r="C31" s="7" t="s">
        <v>696</v>
      </c>
      <c r="D31" s="7" t="s">
        <v>705</v>
      </c>
      <c r="E31" s="6" t="s">
        <v>698</v>
      </c>
      <c r="F31" s="9">
        <v>166080.99</v>
      </c>
      <c r="G31" s="9">
        <v>146080.99</v>
      </c>
      <c r="H31" s="9">
        <v>-20000</v>
      </c>
      <c r="I31" s="7" t="s">
        <v>689</v>
      </c>
    </row>
    <row r="32" spans="1:9" ht="31.5" x14ac:dyDescent="0.15">
      <c r="A32" s="6" t="s">
        <v>704</v>
      </c>
      <c r="B32" s="6" t="s">
        <v>357</v>
      </c>
      <c r="C32" s="7" t="s">
        <v>696</v>
      </c>
      <c r="D32" s="7" t="s">
        <v>705</v>
      </c>
      <c r="E32" s="6" t="s">
        <v>699</v>
      </c>
      <c r="F32" s="9">
        <v>0</v>
      </c>
      <c r="G32" s="9">
        <v>0</v>
      </c>
      <c r="H32" s="9">
        <v>0</v>
      </c>
      <c r="I32" s="7" t="s">
        <v>689</v>
      </c>
    </row>
    <row r="33" spans="1:9" ht="31.5" x14ac:dyDescent="0.15">
      <c r="A33" s="6" t="s">
        <v>704</v>
      </c>
      <c r="B33" s="6" t="s">
        <v>357</v>
      </c>
      <c r="C33" s="7" t="s">
        <v>696</v>
      </c>
      <c r="D33" s="7" t="s">
        <v>705</v>
      </c>
      <c r="E33" s="6" t="s">
        <v>700</v>
      </c>
      <c r="F33" s="9">
        <v>0</v>
      </c>
      <c r="G33" s="9">
        <v>0</v>
      </c>
      <c r="H33" s="9">
        <v>0</v>
      </c>
      <c r="I33" s="7" t="s">
        <v>689</v>
      </c>
    </row>
    <row r="34" spans="1:9" ht="21" x14ac:dyDescent="0.15">
      <c r="A34" s="6" t="s">
        <v>704</v>
      </c>
      <c r="B34" s="6" t="s">
        <v>357</v>
      </c>
      <c r="C34" s="7"/>
      <c r="D34" s="7" t="s">
        <v>706</v>
      </c>
      <c r="E34" s="6" t="s">
        <v>688</v>
      </c>
      <c r="F34" s="9">
        <v>293500</v>
      </c>
      <c r="G34" s="9">
        <v>297849.92</v>
      </c>
      <c r="H34" s="9">
        <v>4349.92</v>
      </c>
      <c r="I34" s="7" t="s">
        <v>689</v>
      </c>
    </row>
    <row r="35" spans="1:9" ht="21" x14ac:dyDescent="0.15">
      <c r="A35" s="6" t="s">
        <v>704</v>
      </c>
      <c r="B35" s="6" t="s">
        <v>357</v>
      </c>
      <c r="C35" s="7"/>
      <c r="D35" s="7" t="s">
        <v>706</v>
      </c>
      <c r="E35" s="6" t="s">
        <v>690</v>
      </c>
      <c r="F35" s="9">
        <v>0</v>
      </c>
      <c r="G35" s="9">
        <v>0</v>
      </c>
      <c r="H35" s="9">
        <v>0</v>
      </c>
      <c r="I35" s="7" t="s">
        <v>689</v>
      </c>
    </row>
    <row r="36" spans="1:9" ht="21" x14ac:dyDescent="0.15">
      <c r="A36" s="6" t="s">
        <v>704</v>
      </c>
      <c r="B36" s="6" t="s">
        <v>357</v>
      </c>
      <c r="C36" s="7"/>
      <c r="D36" s="7" t="s">
        <v>706</v>
      </c>
      <c r="E36" s="6" t="s">
        <v>691</v>
      </c>
      <c r="F36" s="9">
        <v>0</v>
      </c>
      <c r="G36" s="9">
        <v>0</v>
      </c>
      <c r="H36" s="9">
        <v>0</v>
      </c>
      <c r="I36" s="7" t="s">
        <v>689</v>
      </c>
    </row>
    <row r="37" spans="1:9" ht="21" x14ac:dyDescent="0.15">
      <c r="A37" s="6" t="s">
        <v>704</v>
      </c>
      <c r="B37" s="6" t="s">
        <v>457</v>
      </c>
      <c r="C37" s="7"/>
      <c r="D37" s="7" t="s">
        <v>707</v>
      </c>
      <c r="E37" s="6" t="s">
        <v>688</v>
      </c>
      <c r="F37" s="9">
        <v>409000</v>
      </c>
      <c r="G37" s="9">
        <v>313000</v>
      </c>
      <c r="H37" s="9">
        <v>-96000</v>
      </c>
      <c r="I37" s="7" t="s">
        <v>689</v>
      </c>
    </row>
    <row r="38" spans="1:9" ht="21" x14ac:dyDescent="0.15">
      <c r="A38" s="6" t="s">
        <v>704</v>
      </c>
      <c r="B38" s="6" t="s">
        <v>457</v>
      </c>
      <c r="C38" s="7"/>
      <c r="D38" s="7" t="s">
        <v>707</v>
      </c>
      <c r="E38" s="6" t="s">
        <v>690</v>
      </c>
      <c r="F38" s="9">
        <v>409000</v>
      </c>
      <c r="G38" s="9">
        <v>409000</v>
      </c>
      <c r="H38" s="9">
        <v>0</v>
      </c>
      <c r="I38" s="7" t="s">
        <v>689</v>
      </c>
    </row>
    <row r="39" spans="1:9" ht="21" x14ac:dyDescent="0.15">
      <c r="A39" s="6" t="s">
        <v>704</v>
      </c>
      <c r="B39" s="6" t="s">
        <v>457</v>
      </c>
      <c r="C39" s="7"/>
      <c r="D39" s="7" t="s">
        <v>707</v>
      </c>
      <c r="E39" s="6" t="s">
        <v>691</v>
      </c>
      <c r="F39" s="9">
        <v>409000</v>
      </c>
      <c r="G39" s="9">
        <v>409000</v>
      </c>
      <c r="H39" s="9">
        <v>0</v>
      </c>
      <c r="I39" s="7" t="s">
        <v>689</v>
      </c>
    </row>
    <row r="40" spans="1:9" ht="21" x14ac:dyDescent="0.15">
      <c r="A40" s="6" t="s">
        <v>708</v>
      </c>
      <c r="B40" s="6" t="s">
        <v>357</v>
      </c>
      <c r="C40" s="7"/>
      <c r="D40" s="7" t="s">
        <v>709</v>
      </c>
      <c r="E40" s="6" t="s">
        <v>688</v>
      </c>
      <c r="F40" s="9">
        <v>134359.4</v>
      </c>
      <c r="G40" s="9">
        <v>134359.4</v>
      </c>
      <c r="H40" s="9">
        <v>0</v>
      </c>
      <c r="I40" s="7" t="s">
        <v>689</v>
      </c>
    </row>
    <row r="41" spans="1:9" ht="21" x14ac:dyDescent="0.15">
      <c r="A41" s="6" t="s">
        <v>708</v>
      </c>
      <c r="B41" s="6" t="s">
        <v>357</v>
      </c>
      <c r="C41" s="7"/>
      <c r="D41" s="7" t="s">
        <v>709</v>
      </c>
      <c r="E41" s="6" t="s">
        <v>690</v>
      </c>
      <c r="F41" s="9">
        <v>134359.4</v>
      </c>
      <c r="G41" s="9">
        <v>308221</v>
      </c>
      <c r="H41" s="9">
        <v>173861.6</v>
      </c>
      <c r="I41" s="7" t="s">
        <v>689</v>
      </c>
    </row>
    <row r="42" spans="1:9" ht="21" x14ac:dyDescent="0.15">
      <c r="A42" s="6" t="s">
        <v>708</v>
      </c>
      <c r="B42" s="6" t="s">
        <v>357</v>
      </c>
      <c r="C42" s="7"/>
      <c r="D42" s="7" t="s">
        <v>709</v>
      </c>
      <c r="E42" s="6" t="s">
        <v>691</v>
      </c>
      <c r="F42" s="9">
        <v>134359.4</v>
      </c>
      <c r="G42" s="9">
        <v>308221</v>
      </c>
      <c r="H42" s="9">
        <v>173861.6</v>
      </c>
      <c r="I42" s="7" t="s">
        <v>689</v>
      </c>
    </row>
    <row r="43" spans="1:9" ht="21" x14ac:dyDescent="0.15">
      <c r="A43" s="6" t="s">
        <v>710</v>
      </c>
      <c r="B43" s="6" t="s">
        <v>457</v>
      </c>
      <c r="C43" s="7"/>
      <c r="D43" s="7" t="s">
        <v>711</v>
      </c>
      <c r="E43" s="6" t="s">
        <v>688</v>
      </c>
      <c r="F43" s="9">
        <v>0</v>
      </c>
      <c r="G43" s="9">
        <v>96000</v>
      </c>
      <c r="H43" s="9">
        <v>96000</v>
      </c>
      <c r="I43" s="7" t="s">
        <v>689</v>
      </c>
    </row>
    <row r="44" spans="1:9" ht="21" x14ac:dyDescent="0.15">
      <c r="A44" s="6" t="s">
        <v>710</v>
      </c>
      <c r="B44" s="6" t="s">
        <v>457</v>
      </c>
      <c r="C44" s="7"/>
      <c r="D44" s="7" t="s">
        <v>711</v>
      </c>
      <c r="E44" s="6" t="s">
        <v>690</v>
      </c>
      <c r="F44" s="9">
        <v>0</v>
      </c>
      <c r="G44" s="9">
        <v>0</v>
      </c>
      <c r="H44" s="9">
        <v>0</v>
      </c>
      <c r="I44" s="7" t="s">
        <v>689</v>
      </c>
    </row>
    <row r="45" spans="1:9" ht="21" x14ac:dyDescent="0.15">
      <c r="A45" s="6" t="s">
        <v>710</v>
      </c>
      <c r="B45" s="6" t="s">
        <v>457</v>
      </c>
      <c r="C45" s="7"/>
      <c r="D45" s="7" t="s">
        <v>711</v>
      </c>
      <c r="E45" s="6" t="s">
        <v>691</v>
      </c>
      <c r="F45" s="9">
        <v>0</v>
      </c>
      <c r="G45" s="9">
        <v>0</v>
      </c>
      <c r="H45" s="9">
        <v>0</v>
      </c>
      <c r="I45" s="7" t="s">
        <v>689</v>
      </c>
    </row>
    <row r="46" spans="1:9" ht="20.100000000000001" customHeight="1" x14ac:dyDescent="0.15">
      <c r="A46" s="29" t="s">
        <v>465</v>
      </c>
      <c r="B46" s="29"/>
      <c r="C46" s="29"/>
      <c r="D46" s="29"/>
      <c r="E46" s="29"/>
      <c r="F46" s="10">
        <f>SUM(F7:F45)</f>
        <v>16193526.919999998</v>
      </c>
      <c r="G46" s="10">
        <f>SUM(G7:G45)</f>
        <v>16541250.119999997</v>
      </c>
      <c r="H46" s="10">
        <f>SUM(H7:H45)</f>
        <v>347723.2</v>
      </c>
    </row>
    <row r="47" spans="1:9" ht="20.100000000000001" customHeight="1" x14ac:dyDescent="0.15"/>
    <row r="48" spans="1:9" ht="20.100000000000001" customHeight="1" x14ac:dyDescent="0.15">
      <c r="A48" s="27" t="s">
        <v>674</v>
      </c>
      <c r="B48" s="27"/>
      <c r="C48" s="27"/>
      <c r="D48" s="27" t="s">
        <v>712</v>
      </c>
      <c r="E48" s="27"/>
      <c r="F48" s="27"/>
      <c r="G48" s="27"/>
      <c r="H48" s="27"/>
      <c r="I48" s="27"/>
    </row>
    <row r="49" spans="1:9" ht="20.100000000000001" customHeight="1" x14ac:dyDescent="0.15">
      <c r="A49" s="21" t="s">
        <v>676</v>
      </c>
      <c r="B49" s="21" t="s">
        <v>677</v>
      </c>
      <c r="C49" s="21" t="s">
        <v>678</v>
      </c>
      <c r="D49" s="21" t="s">
        <v>679</v>
      </c>
      <c r="E49" s="21" t="s">
        <v>680</v>
      </c>
      <c r="F49" s="21" t="s">
        <v>681</v>
      </c>
      <c r="G49" s="21"/>
      <c r="H49" s="21"/>
      <c r="I49" s="21"/>
    </row>
    <row r="50" spans="1:9" ht="20.100000000000001" customHeight="1" x14ac:dyDescent="0.15">
      <c r="A50" s="21"/>
      <c r="B50" s="21"/>
      <c r="C50" s="21"/>
      <c r="D50" s="21"/>
      <c r="E50" s="21"/>
      <c r="F50" s="6" t="s">
        <v>682</v>
      </c>
      <c r="G50" s="6" t="s">
        <v>683</v>
      </c>
      <c r="H50" s="6" t="s">
        <v>684</v>
      </c>
      <c r="I50" s="6" t="s">
        <v>685</v>
      </c>
    </row>
    <row r="51" spans="1:9" ht="20.100000000000001" customHeight="1" x14ac:dyDescent="0.15">
      <c r="A51" s="21" t="s">
        <v>713</v>
      </c>
      <c r="B51" s="21"/>
      <c r="C51" s="21"/>
      <c r="D51" s="21"/>
      <c r="E51" s="21"/>
      <c r="F51" s="21"/>
      <c r="G51" s="21"/>
      <c r="H51" s="21"/>
      <c r="I51" s="21"/>
    </row>
    <row r="52" spans="1:9" ht="20.100000000000001" customHeight="1" x14ac:dyDescent="0.15"/>
    <row r="53" spans="1:9" ht="20.100000000000001" customHeight="1" x14ac:dyDescent="0.15">
      <c r="A53" s="27" t="s">
        <v>674</v>
      </c>
      <c r="B53" s="27"/>
      <c r="C53" s="27"/>
      <c r="D53" s="27" t="s">
        <v>714</v>
      </c>
      <c r="E53" s="27"/>
      <c r="F53" s="27"/>
      <c r="G53" s="27"/>
      <c r="H53" s="27"/>
      <c r="I53" s="27"/>
    </row>
    <row r="54" spans="1:9" ht="20.100000000000001" customHeight="1" x14ac:dyDescent="0.15">
      <c r="A54" s="21" t="s">
        <v>676</v>
      </c>
      <c r="B54" s="21" t="s">
        <v>677</v>
      </c>
      <c r="C54" s="21" t="s">
        <v>678</v>
      </c>
      <c r="D54" s="21" t="s">
        <v>679</v>
      </c>
      <c r="E54" s="21" t="s">
        <v>680</v>
      </c>
      <c r="F54" s="21" t="s">
        <v>681</v>
      </c>
      <c r="G54" s="21"/>
      <c r="H54" s="21"/>
      <c r="I54" s="21"/>
    </row>
    <row r="55" spans="1:9" ht="20.100000000000001" customHeight="1" x14ac:dyDescent="0.15">
      <c r="A55" s="21"/>
      <c r="B55" s="21"/>
      <c r="C55" s="21"/>
      <c r="D55" s="21"/>
      <c r="E55" s="21"/>
      <c r="F55" s="6" t="s">
        <v>682</v>
      </c>
      <c r="G55" s="6" t="s">
        <v>683</v>
      </c>
      <c r="H55" s="6" t="s">
        <v>684</v>
      </c>
      <c r="I55" s="6" t="s">
        <v>685</v>
      </c>
    </row>
    <row r="56" spans="1:9" ht="21" x14ac:dyDescent="0.15">
      <c r="A56" s="6" t="s">
        <v>708</v>
      </c>
      <c r="B56" s="6" t="s">
        <v>357</v>
      </c>
      <c r="C56" s="7" t="s">
        <v>715</v>
      </c>
      <c r="D56" s="7" t="s">
        <v>716</v>
      </c>
      <c r="E56" s="6" t="s">
        <v>688</v>
      </c>
      <c r="F56" s="9">
        <v>3822050.25</v>
      </c>
      <c r="G56" s="9">
        <v>3811700.25</v>
      </c>
      <c r="H56" s="9">
        <v>-10350</v>
      </c>
      <c r="I56" s="7" t="s">
        <v>689</v>
      </c>
    </row>
    <row r="57" spans="1:9" ht="21" x14ac:dyDescent="0.15">
      <c r="A57" s="6" t="s">
        <v>708</v>
      </c>
      <c r="B57" s="6" t="s">
        <v>357</v>
      </c>
      <c r="C57" s="7" t="s">
        <v>715</v>
      </c>
      <c r="D57" s="7" t="s">
        <v>716</v>
      </c>
      <c r="E57" s="6" t="s">
        <v>690</v>
      </c>
      <c r="F57" s="9">
        <v>4712021</v>
      </c>
      <c r="G57" s="9">
        <v>6428105.4900000002</v>
      </c>
      <c r="H57" s="9">
        <v>1716084.49</v>
      </c>
      <c r="I57" s="7" t="s">
        <v>689</v>
      </c>
    </row>
    <row r="58" spans="1:9" ht="21" x14ac:dyDescent="0.15">
      <c r="A58" s="6" t="s">
        <v>708</v>
      </c>
      <c r="B58" s="6" t="s">
        <v>357</v>
      </c>
      <c r="C58" s="7" t="s">
        <v>715</v>
      </c>
      <c r="D58" s="7" t="s">
        <v>716</v>
      </c>
      <c r="E58" s="6" t="s">
        <v>691</v>
      </c>
      <c r="F58" s="9">
        <v>4712021</v>
      </c>
      <c r="G58" s="9">
        <v>6428105.4900000002</v>
      </c>
      <c r="H58" s="9">
        <v>1716084.49</v>
      </c>
      <c r="I58" s="7" t="s">
        <v>689</v>
      </c>
    </row>
    <row r="59" spans="1:9" ht="21" x14ac:dyDescent="0.15">
      <c r="A59" s="6" t="s">
        <v>708</v>
      </c>
      <c r="B59" s="6" t="s">
        <v>357</v>
      </c>
      <c r="C59" s="7" t="s">
        <v>715</v>
      </c>
      <c r="D59" s="7" t="s">
        <v>716</v>
      </c>
      <c r="E59" s="6" t="s">
        <v>688</v>
      </c>
      <c r="F59" s="9">
        <v>3862918</v>
      </c>
      <c r="G59" s="9">
        <v>3822050.25</v>
      </c>
      <c r="H59" s="9">
        <v>-40867.75</v>
      </c>
      <c r="I59" s="7" t="s">
        <v>689</v>
      </c>
    </row>
    <row r="60" spans="1:9" ht="21" x14ac:dyDescent="0.15">
      <c r="A60" s="6" t="s">
        <v>708</v>
      </c>
      <c r="B60" s="6" t="s">
        <v>357</v>
      </c>
      <c r="C60" s="7" t="s">
        <v>715</v>
      </c>
      <c r="D60" s="7" t="s">
        <v>716</v>
      </c>
      <c r="E60" s="6" t="s">
        <v>690</v>
      </c>
      <c r="F60" s="9">
        <v>4712021</v>
      </c>
      <c r="G60" s="9">
        <v>4712021</v>
      </c>
      <c r="H60" s="9">
        <v>0</v>
      </c>
      <c r="I60" s="7" t="s">
        <v>689</v>
      </c>
    </row>
    <row r="61" spans="1:9" ht="21" x14ac:dyDescent="0.15">
      <c r="A61" s="6" t="s">
        <v>708</v>
      </c>
      <c r="B61" s="6" t="s">
        <v>357</v>
      </c>
      <c r="C61" s="7" t="s">
        <v>715</v>
      </c>
      <c r="D61" s="7" t="s">
        <v>716</v>
      </c>
      <c r="E61" s="6" t="s">
        <v>691</v>
      </c>
      <c r="F61" s="9">
        <v>4712021</v>
      </c>
      <c r="G61" s="9">
        <v>4712021</v>
      </c>
      <c r="H61" s="9">
        <v>0</v>
      </c>
      <c r="I61" s="7" t="s">
        <v>689</v>
      </c>
    </row>
    <row r="62" spans="1:9" ht="21" x14ac:dyDescent="0.15">
      <c r="A62" s="6" t="s">
        <v>710</v>
      </c>
      <c r="B62" s="6" t="s">
        <v>357</v>
      </c>
      <c r="C62" s="7" t="s">
        <v>715</v>
      </c>
      <c r="D62" s="7" t="s">
        <v>717</v>
      </c>
      <c r="E62" s="6" t="s">
        <v>688</v>
      </c>
      <c r="F62" s="9">
        <v>835670.75</v>
      </c>
      <c r="G62" s="9">
        <v>846020.75</v>
      </c>
      <c r="H62" s="9">
        <v>10350</v>
      </c>
      <c r="I62" s="7" t="s">
        <v>689</v>
      </c>
    </row>
    <row r="63" spans="1:9" ht="21" x14ac:dyDescent="0.15">
      <c r="A63" s="6" t="s">
        <v>710</v>
      </c>
      <c r="B63" s="6" t="s">
        <v>357</v>
      </c>
      <c r="C63" s="7" t="s">
        <v>715</v>
      </c>
      <c r="D63" s="7" t="s">
        <v>717</v>
      </c>
      <c r="E63" s="6" t="s">
        <v>690</v>
      </c>
      <c r="F63" s="9">
        <v>0</v>
      </c>
      <c r="G63" s="9">
        <v>0</v>
      </c>
      <c r="H63" s="9">
        <v>0</v>
      </c>
      <c r="I63" s="7" t="s">
        <v>689</v>
      </c>
    </row>
    <row r="64" spans="1:9" ht="21" x14ac:dyDescent="0.15">
      <c r="A64" s="6" t="s">
        <v>710</v>
      </c>
      <c r="B64" s="6" t="s">
        <v>357</v>
      </c>
      <c r="C64" s="7" t="s">
        <v>715</v>
      </c>
      <c r="D64" s="7" t="s">
        <v>717</v>
      </c>
      <c r="E64" s="6" t="s">
        <v>691</v>
      </c>
      <c r="F64" s="9">
        <v>0</v>
      </c>
      <c r="G64" s="9">
        <v>0</v>
      </c>
      <c r="H64" s="9">
        <v>0</v>
      </c>
      <c r="I64" s="7" t="s">
        <v>689</v>
      </c>
    </row>
    <row r="65" spans="1:9" ht="21" x14ac:dyDescent="0.15">
      <c r="A65" s="6" t="s">
        <v>710</v>
      </c>
      <c r="B65" s="6" t="s">
        <v>357</v>
      </c>
      <c r="C65" s="7" t="s">
        <v>715</v>
      </c>
      <c r="D65" s="7" t="s">
        <v>717</v>
      </c>
      <c r="E65" s="6" t="s">
        <v>688</v>
      </c>
      <c r="F65" s="9">
        <v>794803</v>
      </c>
      <c r="G65" s="9">
        <v>835670.75</v>
      </c>
      <c r="H65" s="9">
        <v>40867.75</v>
      </c>
      <c r="I65" s="7" t="s">
        <v>689</v>
      </c>
    </row>
    <row r="66" spans="1:9" ht="21" x14ac:dyDescent="0.15">
      <c r="A66" s="6" t="s">
        <v>710</v>
      </c>
      <c r="B66" s="6" t="s">
        <v>357</v>
      </c>
      <c r="C66" s="7" t="s">
        <v>715</v>
      </c>
      <c r="D66" s="7" t="s">
        <v>717</v>
      </c>
      <c r="E66" s="6" t="s">
        <v>690</v>
      </c>
      <c r="F66" s="9">
        <v>0</v>
      </c>
      <c r="G66" s="9">
        <v>0</v>
      </c>
      <c r="H66" s="9">
        <v>0</v>
      </c>
      <c r="I66" s="7" t="s">
        <v>689</v>
      </c>
    </row>
    <row r="67" spans="1:9" ht="21" x14ac:dyDescent="0.15">
      <c r="A67" s="6" t="s">
        <v>710</v>
      </c>
      <c r="B67" s="6" t="s">
        <v>357</v>
      </c>
      <c r="C67" s="7" t="s">
        <v>715</v>
      </c>
      <c r="D67" s="7" t="s">
        <v>717</v>
      </c>
      <c r="E67" s="6" t="s">
        <v>691</v>
      </c>
      <c r="F67" s="9">
        <v>0</v>
      </c>
      <c r="G67" s="9">
        <v>0</v>
      </c>
      <c r="H67" s="9">
        <v>0</v>
      </c>
      <c r="I67" s="7" t="s">
        <v>689</v>
      </c>
    </row>
    <row r="68" spans="1:9" ht="20.100000000000001" customHeight="1" x14ac:dyDescent="0.15">
      <c r="A68" s="29" t="s">
        <v>465</v>
      </c>
      <c r="B68" s="29"/>
      <c r="C68" s="29"/>
      <c r="D68" s="29"/>
      <c r="E68" s="29"/>
      <c r="F68" s="10">
        <f>SUM(F56:F67)</f>
        <v>28163526</v>
      </c>
      <c r="G68" s="10">
        <f>SUM(G56:G67)</f>
        <v>31595694.98</v>
      </c>
      <c r="H68" s="10">
        <f>SUM(H56:H67)</f>
        <v>3432168.98</v>
      </c>
    </row>
    <row r="69" spans="1:9" ht="20.100000000000001" customHeight="1" x14ac:dyDescent="0.15"/>
    <row r="70" spans="1:9" ht="20.100000000000001" customHeight="1" x14ac:dyDescent="0.15">
      <c r="A70" s="27" t="s">
        <v>674</v>
      </c>
      <c r="B70" s="27"/>
      <c r="C70" s="27"/>
      <c r="D70" s="27" t="s">
        <v>718</v>
      </c>
      <c r="E70" s="27"/>
      <c r="F70" s="27"/>
      <c r="G70" s="27"/>
      <c r="H70" s="27"/>
      <c r="I70" s="27"/>
    </row>
    <row r="71" spans="1:9" ht="20.100000000000001" customHeight="1" x14ac:dyDescent="0.15">
      <c r="A71" s="21" t="s">
        <v>676</v>
      </c>
      <c r="B71" s="21" t="s">
        <v>677</v>
      </c>
      <c r="C71" s="21" t="s">
        <v>678</v>
      </c>
      <c r="D71" s="21" t="s">
        <v>679</v>
      </c>
      <c r="E71" s="21" t="s">
        <v>680</v>
      </c>
      <c r="F71" s="21" t="s">
        <v>681</v>
      </c>
      <c r="G71" s="21"/>
      <c r="H71" s="21"/>
      <c r="I71" s="21"/>
    </row>
    <row r="72" spans="1:9" ht="20.100000000000001" customHeight="1" x14ac:dyDescent="0.15">
      <c r="A72" s="21"/>
      <c r="B72" s="21"/>
      <c r="C72" s="21"/>
      <c r="D72" s="21"/>
      <c r="E72" s="21"/>
      <c r="F72" s="6" t="s">
        <v>682</v>
      </c>
      <c r="G72" s="6" t="s">
        <v>683</v>
      </c>
      <c r="H72" s="6" t="s">
        <v>684</v>
      </c>
      <c r="I72" s="6" t="s">
        <v>685</v>
      </c>
    </row>
    <row r="73" spans="1:9" ht="20.100000000000001" customHeight="1" x14ac:dyDescent="0.15">
      <c r="A73" s="21" t="s">
        <v>713</v>
      </c>
      <c r="B73" s="21"/>
      <c r="C73" s="21"/>
      <c r="D73" s="21"/>
      <c r="E73" s="21"/>
      <c r="F73" s="21"/>
      <c r="G73" s="21"/>
      <c r="H73" s="21"/>
      <c r="I73" s="21"/>
    </row>
    <row r="74" spans="1:9" ht="20.100000000000001" customHeight="1" x14ac:dyDescent="0.15"/>
    <row r="75" spans="1:9" ht="24.95" customHeight="1" x14ac:dyDescent="0.15">
      <c r="A75" s="16" t="s">
        <v>719</v>
      </c>
      <c r="B75" s="16"/>
      <c r="C75" s="16"/>
      <c r="D75" s="16"/>
      <c r="E75" s="16"/>
      <c r="F75" s="16"/>
      <c r="G75" s="16"/>
      <c r="H75" s="16"/>
      <c r="I75" s="16"/>
    </row>
    <row r="76" spans="1:9" ht="20.100000000000001" customHeight="1" x14ac:dyDescent="0.15"/>
    <row r="77" spans="1:9" ht="20.100000000000001" customHeight="1" x14ac:dyDescent="0.15">
      <c r="A77" s="21" t="s">
        <v>676</v>
      </c>
      <c r="B77" s="21" t="s">
        <v>677</v>
      </c>
      <c r="C77" s="21" t="s">
        <v>678</v>
      </c>
      <c r="D77" s="21" t="s">
        <v>679</v>
      </c>
      <c r="E77" s="21" t="s">
        <v>680</v>
      </c>
      <c r="F77" s="21" t="s">
        <v>681</v>
      </c>
      <c r="G77" s="21"/>
      <c r="H77" s="21"/>
      <c r="I77" s="21"/>
    </row>
    <row r="78" spans="1:9" ht="20.100000000000001" customHeight="1" x14ac:dyDescent="0.15">
      <c r="A78" s="21"/>
      <c r="B78" s="21"/>
      <c r="C78" s="21"/>
      <c r="D78" s="21"/>
      <c r="E78" s="21"/>
      <c r="F78" s="6" t="s">
        <v>682</v>
      </c>
      <c r="G78" s="6" t="s">
        <v>683</v>
      </c>
      <c r="H78" s="6" t="s">
        <v>684</v>
      </c>
      <c r="I78" s="6" t="s">
        <v>685</v>
      </c>
    </row>
    <row r="79" spans="1:9" ht="31.5" x14ac:dyDescent="0.15">
      <c r="A79" s="6" t="s">
        <v>686</v>
      </c>
      <c r="B79" s="6" t="s">
        <v>457</v>
      </c>
      <c r="C79" s="7" t="s">
        <v>720</v>
      </c>
      <c r="D79" s="7" t="s">
        <v>687</v>
      </c>
      <c r="E79" s="6"/>
      <c r="F79" s="9"/>
      <c r="G79" s="9">
        <v>116064.94</v>
      </c>
      <c r="H79" s="9"/>
      <c r="I79" s="7"/>
    </row>
    <row r="80" spans="1:9" ht="31.5" x14ac:dyDescent="0.15">
      <c r="A80" s="6" t="s">
        <v>686</v>
      </c>
      <c r="B80" s="6" t="s">
        <v>457</v>
      </c>
      <c r="C80" s="7" t="s">
        <v>696</v>
      </c>
      <c r="D80" s="7" t="s">
        <v>687</v>
      </c>
      <c r="E80" s="6"/>
      <c r="F80" s="9"/>
      <c r="G80" s="9">
        <v>917968.17</v>
      </c>
      <c r="H80" s="9"/>
      <c r="I80" s="7"/>
    </row>
    <row r="81" spans="1:9" ht="31.5" x14ac:dyDescent="0.15">
      <c r="A81" s="6" t="s">
        <v>686</v>
      </c>
      <c r="B81" s="6" t="s">
        <v>457</v>
      </c>
      <c r="C81" s="7" t="s">
        <v>721</v>
      </c>
      <c r="D81" s="7" t="s">
        <v>687</v>
      </c>
      <c r="E81" s="6"/>
      <c r="F81" s="9"/>
      <c r="G81" s="9">
        <v>21102.720000000001</v>
      </c>
      <c r="H81" s="9"/>
      <c r="I81" s="7"/>
    </row>
    <row r="82" spans="1:9" ht="31.5" x14ac:dyDescent="0.15">
      <c r="A82" s="6" t="s">
        <v>692</v>
      </c>
      <c r="B82" s="6" t="s">
        <v>357</v>
      </c>
      <c r="C82" s="7" t="s">
        <v>720</v>
      </c>
      <c r="D82" s="7" t="s">
        <v>693</v>
      </c>
      <c r="E82" s="6"/>
      <c r="F82" s="9"/>
      <c r="G82" s="9">
        <v>43283.41</v>
      </c>
      <c r="H82" s="9"/>
      <c r="I82" s="7"/>
    </row>
    <row r="83" spans="1:9" ht="31.5" x14ac:dyDescent="0.15">
      <c r="A83" s="6" t="s">
        <v>692</v>
      </c>
      <c r="B83" s="6" t="s">
        <v>357</v>
      </c>
      <c r="C83" s="7" t="s">
        <v>696</v>
      </c>
      <c r="D83" s="7" t="s">
        <v>693</v>
      </c>
      <c r="E83" s="6"/>
      <c r="F83" s="9"/>
      <c r="G83" s="9">
        <v>342332.42</v>
      </c>
      <c r="H83" s="9"/>
      <c r="I83" s="7"/>
    </row>
    <row r="84" spans="1:9" ht="31.5" x14ac:dyDescent="0.15">
      <c r="A84" s="6" t="s">
        <v>692</v>
      </c>
      <c r="B84" s="6" t="s">
        <v>357</v>
      </c>
      <c r="C84" s="7" t="s">
        <v>721</v>
      </c>
      <c r="D84" s="7" t="s">
        <v>693</v>
      </c>
      <c r="E84" s="6"/>
      <c r="F84" s="9"/>
      <c r="G84" s="9">
        <v>7869.71</v>
      </c>
      <c r="H84" s="9"/>
      <c r="I84" s="7"/>
    </row>
    <row r="85" spans="1:9" ht="31.5" x14ac:dyDescent="0.15">
      <c r="A85" s="6" t="s">
        <v>692</v>
      </c>
      <c r="B85" s="6" t="s">
        <v>357</v>
      </c>
      <c r="C85" s="7" t="s">
        <v>720</v>
      </c>
      <c r="D85" s="7" t="s">
        <v>693</v>
      </c>
      <c r="E85" s="6"/>
      <c r="F85" s="9"/>
      <c r="G85" s="9">
        <v>43283.41</v>
      </c>
      <c r="H85" s="9"/>
      <c r="I85" s="7"/>
    </row>
    <row r="86" spans="1:9" ht="31.5" x14ac:dyDescent="0.15">
      <c r="A86" s="6" t="s">
        <v>692</v>
      </c>
      <c r="B86" s="6" t="s">
        <v>357</v>
      </c>
      <c r="C86" s="7" t="s">
        <v>696</v>
      </c>
      <c r="D86" s="7" t="s">
        <v>693</v>
      </c>
      <c r="E86" s="6"/>
      <c r="F86" s="9"/>
      <c r="G86" s="9">
        <v>342332.42</v>
      </c>
      <c r="H86" s="9"/>
      <c r="I86" s="7"/>
    </row>
    <row r="87" spans="1:9" ht="31.5" x14ac:dyDescent="0.15">
      <c r="A87" s="6" t="s">
        <v>692</v>
      </c>
      <c r="B87" s="6" t="s">
        <v>357</v>
      </c>
      <c r="C87" s="7" t="s">
        <v>721</v>
      </c>
      <c r="D87" s="7" t="s">
        <v>693</v>
      </c>
      <c r="E87" s="6"/>
      <c r="F87" s="9"/>
      <c r="G87" s="9">
        <v>7869.71</v>
      </c>
      <c r="H87" s="9"/>
      <c r="I87" s="7"/>
    </row>
    <row r="88" spans="1:9" ht="31.5" x14ac:dyDescent="0.15">
      <c r="A88" s="6" t="s">
        <v>692</v>
      </c>
      <c r="B88" s="6" t="s">
        <v>357</v>
      </c>
      <c r="C88" s="7" t="s">
        <v>720</v>
      </c>
      <c r="D88" s="7" t="s">
        <v>694</v>
      </c>
      <c r="E88" s="6"/>
      <c r="F88" s="9"/>
      <c r="G88" s="9">
        <v>153120.71</v>
      </c>
      <c r="H88" s="9"/>
      <c r="I88" s="7"/>
    </row>
    <row r="89" spans="1:9" ht="31.5" x14ac:dyDescent="0.15">
      <c r="A89" s="6" t="s">
        <v>692</v>
      </c>
      <c r="B89" s="6" t="s">
        <v>357</v>
      </c>
      <c r="C89" s="7" t="s">
        <v>696</v>
      </c>
      <c r="D89" s="7" t="s">
        <v>694</v>
      </c>
      <c r="E89" s="6"/>
      <c r="F89" s="9"/>
      <c r="G89" s="9">
        <v>1211045.57</v>
      </c>
      <c r="H89" s="9"/>
      <c r="I89" s="7"/>
    </row>
    <row r="90" spans="1:9" ht="31.5" x14ac:dyDescent="0.15">
      <c r="A90" s="6" t="s">
        <v>692</v>
      </c>
      <c r="B90" s="6" t="s">
        <v>357</v>
      </c>
      <c r="C90" s="7" t="s">
        <v>721</v>
      </c>
      <c r="D90" s="7" t="s">
        <v>694</v>
      </c>
      <c r="E90" s="6"/>
      <c r="F90" s="9"/>
      <c r="G90" s="9">
        <v>27840.13</v>
      </c>
      <c r="H90" s="9"/>
      <c r="I90" s="7"/>
    </row>
    <row r="91" spans="1:9" ht="31.5" x14ac:dyDescent="0.15">
      <c r="A91" s="6" t="s">
        <v>695</v>
      </c>
      <c r="B91" s="6" t="s">
        <v>357</v>
      </c>
      <c r="C91" s="7" t="s">
        <v>720</v>
      </c>
      <c r="D91" s="7" t="s">
        <v>701</v>
      </c>
      <c r="E91" s="6"/>
      <c r="F91" s="9"/>
      <c r="G91" s="9">
        <v>80515.78</v>
      </c>
      <c r="H91" s="9"/>
      <c r="I91" s="7"/>
    </row>
    <row r="92" spans="1:9" ht="31.5" x14ac:dyDescent="0.15">
      <c r="A92" s="6" t="s">
        <v>695</v>
      </c>
      <c r="B92" s="6" t="s">
        <v>357</v>
      </c>
      <c r="C92" s="7" t="s">
        <v>696</v>
      </c>
      <c r="D92" s="7" t="s">
        <v>701</v>
      </c>
      <c r="E92" s="6"/>
      <c r="F92" s="9"/>
      <c r="G92" s="9">
        <v>636806.63</v>
      </c>
      <c r="H92" s="9"/>
      <c r="I92" s="7"/>
    </row>
    <row r="93" spans="1:9" ht="31.5" x14ac:dyDescent="0.15">
      <c r="A93" s="6" t="s">
        <v>695</v>
      </c>
      <c r="B93" s="6" t="s">
        <v>357</v>
      </c>
      <c r="C93" s="7" t="s">
        <v>721</v>
      </c>
      <c r="D93" s="7" t="s">
        <v>701</v>
      </c>
      <c r="E93" s="6"/>
      <c r="F93" s="9"/>
      <c r="G93" s="9">
        <v>14639.23</v>
      </c>
      <c r="H93" s="9"/>
      <c r="I93" s="7"/>
    </row>
    <row r="94" spans="1:9" ht="31.5" x14ac:dyDescent="0.15">
      <c r="A94" s="6" t="s">
        <v>695</v>
      </c>
      <c r="B94" s="6" t="s">
        <v>357</v>
      </c>
      <c r="C94" s="7" t="s">
        <v>720</v>
      </c>
      <c r="D94" s="7" t="s">
        <v>701</v>
      </c>
      <c r="E94" s="6"/>
      <c r="F94" s="9"/>
      <c r="G94" s="9">
        <v>80515.78</v>
      </c>
      <c r="H94" s="9"/>
      <c r="I94" s="7"/>
    </row>
    <row r="95" spans="1:9" ht="31.5" x14ac:dyDescent="0.15">
      <c r="A95" s="6" t="s">
        <v>695</v>
      </c>
      <c r="B95" s="6" t="s">
        <v>357</v>
      </c>
      <c r="C95" s="7" t="s">
        <v>696</v>
      </c>
      <c r="D95" s="7" t="s">
        <v>701</v>
      </c>
      <c r="E95" s="6"/>
      <c r="F95" s="9"/>
      <c r="G95" s="9">
        <v>636806.63</v>
      </c>
      <c r="H95" s="9"/>
      <c r="I95" s="7"/>
    </row>
    <row r="96" spans="1:9" ht="31.5" x14ac:dyDescent="0.15">
      <c r="A96" s="6" t="s">
        <v>695</v>
      </c>
      <c r="B96" s="6" t="s">
        <v>357</v>
      </c>
      <c r="C96" s="7" t="s">
        <v>721</v>
      </c>
      <c r="D96" s="7" t="s">
        <v>701</v>
      </c>
      <c r="E96" s="6"/>
      <c r="F96" s="9"/>
      <c r="G96" s="9">
        <v>14639.23</v>
      </c>
      <c r="H96" s="9"/>
      <c r="I96" s="7"/>
    </row>
    <row r="97" spans="1:9" ht="31.5" x14ac:dyDescent="0.15">
      <c r="A97" s="6" t="s">
        <v>702</v>
      </c>
      <c r="B97" s="6" t="s">
        <v>357</v>
      </c>
      <c r="C97" s="7" t="s">
        <v>720</v>
      </c>
      <c r="D97" s="7" t="s">
        <v>703</v>
      </c>
      <c r="E97" s="6"/>
      <c r="F97" s="9"/>
      <c r="G97" s="9">
        <v>53.28</v>
      </c>
      <c r="H97" s="9"/>
      <c r="I97" s="7"/>
    </row>
    <row r="98" spans="1:9" ht="31.5" x14ac:dyDescent="0.15">
      <c r="A98" s="6" t="s">
        <v>702</v>
      </c>
      <c r="B98" s="6" t="s">
        <v>357</v>
      </c>
      <c r="C98" s="7" t="s">
        <v>696</v>
      </c>
      <c r="D98" s="7" t="s">
        <v>703</v>
      </c>
      <c r="E98" s="6"/>
      <c r="F98" s="9"/>
      <c r="G98" s="9">
        <v>421.4</v>
      </c>
      <c r="H98" s="9"/>
      <c r="I98" s="7"/>
    </row>
    <row r="99" spans="1:9" ht="31.5" x14ac:dyDescent="0.15">
      <c r="A99" s="6" t="s">
        <v>702</v>
      </c>
      <c r="B99" s="6" t="s">
        <v>357</v>
      </c>
      <c r="C99" s="7" t="s">
        <v>721</v>
      </c>
      <c r="D99" s="7" t="s">
        <v>703</v>
      </c>
      <c r="E99" s="6"/>
      <c r="F99" s="9"/>
      <c r="G99" s="9">
        <v>9.69</v>
      </c>
      <c r="H99" s="9"/>
      <c r="I99" s="7"/>
    </row>
    <row r="100" spans="1:9" ht="31.5" x14ac:dyDescent="0.15">
      <c r="A100" s="6" t="s">
        <v>704</v>
      </c>
      <c r="B100" s="6" t="s">
        <v>357</v>
      </c>
      <c r="C100" s="7" t="s">
        <v>720</v>
      </c>
      <c r="D100" s="7" t="s">
        <v>706</v>
      </c>
      <c r="E100" s="6"/>
      <c r="F100" s="9"/>
      <c r="G100" s="9">
        <v>32763.49</v>
      </c>
      <c r="H100" s="9"/>
      <c r="I100" s="7"/>
    </row>
    <row r="101" spans="1:9" ht="31.5" x14ac:dyDescent="0.15">
      <c r="A101" s="6" t="s">
        <v>704</v>
      </c>
      <c r="B101" s="6" t="s">
        <v>357</v>
      </c>
      <c r="C101" s="7" t="s">
        <v>696</v>
      </c>
      <c r="D101" s="7" t="s">
        <v>706</v>
      </c>
      <c r="E101" s="6"/>
      <c r="F101" s="9"/>
      <c r="G101" s="9">
        <v>259129.43</v>
      </c>
      <c r="H101" s="9"/>
      <c r="I101" s="7"/>
    </row>
    <row r="102" spans="1:9" ht="31.5" x14ac:dyDescent="0.15">
      <c r="A102" s="6" t="s">
        <v>704</v>
      </c>
      <c r="B102" s="6" t="s">
        <v>357</v>
      </c>
      <c r="C102" s="7" t="s">
        <v>721</v>
      </c>
      <c r="D102" s="7" t="s">
        <v>706</v>
      </c>
      <c r="E102" s="6"/>
      <c r="F102" s="9"/>
      <c r="G102" s="9">
        <v>5957</v>
      </c>
      <c r="H102" s="9"/>
      <c r="I102" s="7"/>
    </row>
    <row r="103" spans="1:9" ht="31.5" x14ac:dyDescent="0.15">
      <c r="A103" s="6" t="s">
        <v>704</v>
      </c>
      <c r="B103" s="6" t="s">
        <v>457</v>
      </c>
      <c r="C103" s="7" t="s">
        <v>720</v>
      </c>
      <c r="D103" s="7" t="s">
        <v>707</v>
      </c>
      <c r="E103" s="6"/>
      <c r="F103" s="9"/>
      <c r="G103" s="9">
        <v>34430</v>
      </c>
      <c r="H103" s="9"/>
      <c r="I103" s="7"/>
    </row>
    <row r="104" spans="1:9" ht="31.5" x14ac:dyDescent="0.15">
      <c r="A104" s="6" t="s">
        <v>704</v>
      </c>
      <c r="B104" s="6" t="s">
        <v>457</v>
      </c>
      <c r="C104" s="7" t="s">
        <v>696</v>
      </c>
      <c r="D104" s="7" t="s">
        <v>707</v>
      </c>
      <c r="E104" s="6"/>
      <c r="F104" s="9"/>
      <c r="G104" s="9">
        <v>272310</v>
      </c>
      <c r="H104" s="9"/>
      <c r="I104" s="7"/>
    </row>
    <row r="105" spans="1:9" ht="31.5" x14ac:dyDescent="0.15">
      <c r="A105" s="6" t="s">
        <v>704</v>
      </c>
      <c r="B105" s="6" t="s">
        <v>457</v>
      </c>
      <c r="C105" s="7" t="s">
        <v>721</v>
      </c>
      <c r="D105" s="7" t="s">
        <v>707</v>
      </c>
      <c r="E105" s="6"/>
      <c r="F105" s="9"/>
      <c r="G105" s="9">
        <v>6260</v>
      </c>
      <c r="H105" s="9"/>
      <c r="I105" s="7"/>
    </row>
    <row r="106" spans="1:9" ht="31.5" x14ac:dyDescent="0.15">
      <c r="A106" s="6" t="s">
        <v>708</v>
      </c>
      <c r="B106" s="6" t="s">
        <v>357</v>
      </c>
      <c r="C106" s="7" t="s">
        <v>720</v>
      </c>
      <c r="D106" s="7" t="s">
        <v>709</v>
      </c>
      <c r="E106" s="6"/>
      <c r="F106" s="9"/>
      <c r="G106" s="9">
        <v>14779.53</v>
      </c>
      <c r="H106" s="9"/>
      <c r="I106" s="7"/>
    </row>
    <row r="107" spans="1:9" ht="31.5" x14ac:dyDescent="0.15">
      <c r="A107" s="6" t="s">
        <v>708</v>
      </c>
      <c r="B107" s="6" t="s">
        <v>357</v>
      </c>
      <c r="C107" s="7" t="s">
        <v>696</v>
      </c>
      <c r="D107" s="7" t="s">
        <v>709</v>
      </c>
      <c r="E107" s="6"/>
      <c r="F107" s="9"/>
      <c r="G107" s="9">
        <v>116892.68</v>
      </c>
      <c r="H107" s="9"/>
      <c r="I107" s="7"/>
    </row>
    <row r="108" spans="1:9" ht="31.5" x14ac:dyDescent="0.15">
      <c r="A108" s="6" t="s">
        <v>708</v>
      </c>
      <c r="B108" s="6" t="s">
        <v>357</v>
      </c>
      <c r="C108" s="7" t="s">
        <v>721</v>
      </c>
      <c r="D108" s="7" t="s">
        <v>709</v>
      </c>
      <c r="E108" s="6"/>
      <c r="F108" s="9"/>
      <c r="G108" s="9">
        <v>2687.19</v>
      </c>
      <c r="H108" s="9"/>
      <c r="I108" s="7"/>
    </row>
    <row r="109" spans="1:9" ht="31.5" x14ac:dyDescent="0.15">
      <c r="A109" s="6" t="s">
        <v>710</v>
      </c>
      <c r="B109" s="6" t="s">
        <v>457</v>
      </c>
      <c r="C109" s="7" t="s">
        <v>720</v>
      </c>
      <c r="D109" s="7" t="s">
        <v>711</v>
      </c>
      <c r="E109" s="6"/>
      <c r="F109" s="9"/>
      <c r="G109" s="9">
        <v>10560</v>
      </c>
      <c r="H109" s="9"/>
      <c r="I109" s="7"/>
    </row>
    <row r="110" spans="1:9" ht="31.5" x14ac:dyDescent="0.15">
      <c r="A110" s="6" t="s">
        <v>710</v>
      </c>
      <c r="B110" s="6" t="s">
        <v>457</v>
      </c>
      <c r="C110" s="7" t="s">
        <v>696</v>
      </c>
      <c r="D110" s="7" t="s">
        <v>711</v>
      </c>
      <c r="E110" s="6"/>
      <c r="F110" s="9"/>
      <c r="G110" s="9">
        <v>83520</v>
      </c>
      <c r="H110" s="9"/>
      <c r="I110" s="7"/>
    </row>
    <row r="111" spans="1:9" ht="31.5" x14ac:dyDescent="0.15">
      <c r="A111" s="6" t="s">
        <v>710</v>
      </c>
      <c r="B111" s="6" t="s">
        <v>457</v>
      </c>
      <c r="C111" s="7" t="s">
        <v>721</v>
      </c>
      <c r="D111" s="7" t="s">
        <v>711</v>
      </c>
      <c r="E111" s="6"/>
      <c r="F111" s="9"/>
      <c r="G111" s="9">
        <v>1920</v>
      </c>
      <c r="H111" s="9"/>
      <c r="I111" s="7"/>
    </row>
  </sheetData>
  <sheetProtection password="8A92" sheet="1" objects="1" scenarios="1"/>
  <mergeCells count="45">
    <mergeCell ref="A73:I73"/>
    <mergeCell ref="A75:I75"/>
    <mergeCell ref="A77:A78"/>
    <mergeCell ref="B77:B78"/>
    <mergeCell ref="C77:C78"/>
    <mergeCell ref="D77:D78"/>
    <mergeCell ref="E77:E78"/>
    <mergeCell ref="F77:I77"/>
    <mergeCell ref="A68:E68"/>
    <mergeCell ref="A70:C70"/>
    <mergeCell ref="D70:I70"/>
    <mergeCell ref="A71:A72"/>
    <mergeCell ref="B71:B72"/>
    <mergeCell ref="C71:C72"/>
    <mergeCell ref="D71:D72"/>
    <mergeCell ref="E71:E72"/>
    <mergeCell ref="F71:I71"/>
    <mergeCell ref="A51:I51"/>
    <mergeCell ref="A53:C53"/>
    <mergeCell ref="D53:I53"/>
    <mergeCell ref="A54:A55"/>
    <mergeCell ref="B54:B55"/>
    <mergeCell ref="C54:C55"/>
    <mergeCell ref="D54:D55"/>
    <mergeCell ref="E54:E55"/>
    <mergeCell ref="F54:I54"/>
    <mergeCell ref="A46:E46"/>
    <mergeCell ref="A48:C48"/>
    <mergeCell ref="D48:I48"/>
    <mergeCell ref="A49:A50"/>
    <mergeCell ref="B49:B50"/>
    <mergeCell ref="C49:C50"/>
    <mergeCell ref="D49:D50"/>
    <mergeCell ref="E49:E50"/>
    <mergeCell ref="F49:I4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scale="62" fitToHeight="0" orientation="landscape" verticalDpi="0" r:id="rId1"/>
  <headerFooter>
    <oddHeader>&amp;R&amp;R&amp;"Verdana,полужирный" &amp;12 &amp;K00-00922584.H_4.180373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2022-10-06T08:51:09Z</cp:lastPrinted>
  <dcterms:modified xsi:type="dcterms:W3CDTF">2022-10-06T08:51:25Z</dcterms:modified>
</cp:coreProperties>
</file>